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650" activeTab="0"/>
  </bookViews>
  <sheets>
    <sheet name="78 bis6" sheetId="1" r:id="rId1"/>
  </sheets>
  <definedNames>
    <definedName name="_xlnm._FilterDatabase" localSheetId="0" hidden="1">'78 bis6'!$A$4:$K$4</definedName>
    <definedName name="_xlnm.Print_Area" localSheetId="0">'78 bis6'!$B$1:$J$13</definedName>
  </definedNames>
  <calcPr fullCalcOnLoad="1"/>
</workbook>
</file>

<file path=xl/sharedStrings.xml><?xml version="1.0" encoding="utf-8"?>
<sst xmlns="http://schemas.openxmlformats.org/spreadsheetml/2006/main" count="1684" uniqueCount="809">
  <si>
    <t>No.</t>
  </si>
  <si>
    <t>Nombre del proyecto</t>
  </si>
  <si>
    <t>Contrato</t>
  </si>
  <si>
    <t>Inicio de vigencia</t>
  </si>
  <si>
    <t>Fin de vigencia</t>
  </si>
  <si>
    <t>Monto del contrato moneda sin IVA</t>
  </si>
  <si>
    <t>Proveedor</t>
  </si>
  <si>
    <t>SECOLIMPSA Y COMERCIALIZADORA SA DE CV</t>
  </si>
  <si>
    <t>QUICK SHINE CLEANING SERVICE SA DE CV</t>
  </si>
  <si>
    <t>RS CORPORATIVO DE SERVICIOS EMPRESARIALES SA DE CV</t>
  </si>
  <si>
    <t>Duración (MESES)</t>
  </si>
  <si>
    <t xml:space="preserve">Tipo de Procedimiento </t>
  </si>
  <si>
    <t>MAXI SERVICIOS DE MEXICO</t>
  </si>
  <si>
    <t xml:space="preserve">VIGI-KLEAN DEL SURESTE SA DE CV </t>
  </si>
  <si>
    <t>Moneda</t>
  </si>
  <si>
    <t>Licitación Pública</t>
  </si>
  <si>
    <t>SERVICIOS INDUSTRIALES E INSTITUCIONALES SA DE CV</t>
  </si>
  <si>
    <t>KREWMAN CORPORATION SA DE CV</t>
  </si>
  <si>
    <t>GREEN MAMBA SERVICES S DE RL DE CV</t>
  </si>
  <si>
    <t>VALET PERSONALIZADO EN CUSTODIA EMPRESARIAL V.A.P.E. SA DE CV</t>
  </si>
  <si>
    <t>COMETRA SEGURIDAD PRIVADA SA DE CV</t>
  </si>
  <si>
    <t>Invitación a Cuando Menos 3 Personas</t>
  </si>
  <si>
    <t>CUSTODIA DE SEGURIDAD PRIVADA VEILLEUR SA DE CV</t>
  </si>
  <si>
    <t>GABRIELA REYNA OCHOA</t>
  </si>
  <si>
    <t>CONSORCIO DE SERVICIOS INTEGRALES PARA OFICINA SA DE CV</t>
  </si>
  <si>
    <t>GRACIELA MARÍA ARROYAVE QUINTERO</t>
  </si>
  <si>
    <t>Servicio Médico Veterinario</t>
  </si>
  <si>
    <t>JOSE HEBERTO CRUZ MATUS</t>
  </si>
  <si>
    <t>Servicio de vigilancia en inmuebles del SAT</t>
  </si>
  <si>
    <t>METRIKA LAB INTERNACIONAL SA DE CV</t>
  </si>
  <si>
    <t>COMERCIALIZADORA DE SEGURIDAD PRIVADA Y EMPRESARIAL ERUMA S DE RL DE CV</t>
  </si>
  <si>
    <t>KARLA ARENAS TORRES</t>
  </si>
  <si>
    <t>Servicio de Vigilancia a Oficinas</t>
  </si>
  <si>
    <t>Contratos entre entes públicos</t>
  </si>
  <si>
    <t>Adjudicación Directa</t>
  </si>
  <si>
    <t>CS-333-AD-N-A-PE-006/19-C01</t>
  </si>
  <si>
    <t>JAIME BARELLA DE LA GARZA</t>
  </si>
  <si>
    <t>BL DISEÑO Y MANTENIMIENTO EMPRESARIAL SA DE CV</t>
  </si>
  <si>
    <t>PMX</t>
  </si>
  <si>
    <t>CS-398-LP-N-A-PE-018/19</t>
  </si>
  <si>
    <t xml:space="preserve"> Servicio de vigilancia en las instalaciones del Servicio de Administración Tributaria, Región Noroeste</t>
  </si>
  <si>
    <t>Servicio integral de limpieza en oficinas, almacenes y patios en inmuebles ocupados por el SAT región occidente partida 3 Administración de Operación de Recursos y Servicios 7</t>
  </si>
  <si>
    <t xml:space="preserve">Licitación Pública Nacional Electrónica de Servicios “servicio de vigilancia en oficinas, almacenes y patios en inmuebles ocupados por el SAT región occidente, en la Subadministración de Recursos y Servicios en Tepic </t>
  </si>
  <si>
    <t xml:space="preserve">CS-335-LP-N-A-PE-015/19 </t>
  </si>
  <si>
    <t>CS-339-LP-N-A-PE-043/19</t>
  </si>
  <si>
    <t>Servicio de vigilancia en los Inmuebles en uso del SAT a Nivel Regional Noreste, Partida 6, para los inmuebles de la circunscripción de la Subadministración de Recursos y Servicios en Tampico</t>
  </si>
  <si>
    <t>CS-388-LP-N-A-PE-023/19</t>
  </si>
  <si>
    <t>Vigilancia en inmuebles ocupados por el Servicio de Administración Tributaria en la Ciudad de México y área Metropolitana.</t>
  </si>
  <si>
    <t>Servicio de vigilancia</t>
  </si>
  <si>
    <t>CS-331-CD-N-A-PE-003/19</t>
  </si>
  <si>
    <t>Servicio de Vigilancia en inmuebles del Servicio de Administración Tributaria, Región Noroeste, partida 2 Chihuahua.</t>
  </si>
  <si>
    <t>CS-314-LP-N-A-PE-022/19</t>
  </si>
  <si>
    <t>CS-310-LP-N-A-PE-020/19</t>
  </si>
  <si>
    <t xml:space="preserve">Invitación a cuando Menos Tres Personas Nacional Electrónica de Servicios “servicio integral de limpieza en oficinas, almacenes y patios en inmuebles ocupados por el SAT Región Occidente”; partida 5: Subadministración de Recursos y servicios en Tepic con sede en el estado de Nayarit.
</t>
  </si>
  <si>
    <t xml:space="preserve">Servicio de Vigilancia en los Inmuebles del SAT con sede en las Subadministraciones de Recursos y Servicios de Cancún, Mérida, Oaxaca, Tuxtla Gutiérrez y Villahermosa  </t>
  </si>
  <si>
    <t>CS-380-LP-N-A-PE-024/19</t>
  </si>
  <si>
    <t>Servicio de vigilancia en los inmuebles del Servicio de Administración Tributaria Región Noroeste, Partida 1 Tijuana</t>
  </si>
  <si>
    <t>CS-296-LP-N-A-PE-044/19</t>
  </si>
  <si>
    <t xml:space="preserve"> 
Servicio de vigilancia en inmuebles en uso del SAT a nivel regional, Partida 5, Subadministración de Recursos y Servicios en Torreón</t>
  </si>
  <si>
    <t>CS-306-LP-N-A-PE-019/19</t>
  </si>
  <si>
    <t>Contrato para la prestación del servicio de vigilancia para los inmuebles del SAT adscritos en el estado de Quintana Roo.</t>
  </si>
  <si>
    <t>CS-364-LP-N-A-PE-010/19</t>
  </si>
  <si>
    <t>Servicio Integral de Limpieza en los Inmuebles de la Circunscripción de la Subadministración de Recursos y Servicios en Villahermosa con sede en el Estado de Tabasco. manejo de desechos</t>
  </si>
  <si>
    <t>Servicio Integral de limpieza en los Inmuebles del SAT en Veracruz.</t>
  </si>
  <si>
    <t>Servicio de vigilancia para los inmuebles de la circunscripción de la Subadministración de Recursos y Servicios de Reynosa.</t>
  </si>
  <si>
    <t>CS-386-LP-N-A-PE-007/19</t>
  </si>
  <si>
    <t>Servicio de vigilancia en inmuebles en la circunscripción de la Administración de Operación de Recursos y Servicios 8 en Coahuila.</t>
  </si>
  <si>
    <t xml:space="preserve">CS-339-LP-N-A-PE-044/19 </t>
  </si>
  <si>
    <t>Servicio de vigilancia armada y desarmada en inmuebles en uso del Servicio de Administración Tributaria en Guerrero</t>
  </si>
  <si>
    <t>CS-320-CD-N-A-PE-018/19</t>
  </si>
  <si>
    <t>Servicio integral de limpieza en los inmuebles del Servicio de Administración Tributaria de la Subadministración de Recursos y Servicios en Tuxtla Gutiérrez, con sede en Chiapas.</t>
  </si>
  <si>
    <t>Limpieza en los inmuebles del Servicio de Administración Tributaria en la Ciudad de México y área Metropolitana.</t>
  </si>
  <si>
    <t>Servicio de vigilancia en inmuebles del Servicio de Administración Tributaria, Región Noroeste, partida 5, Subadministración de Recursos y Servicios en Nogales</t>
  </si>
  <si>
    <t>CS-379-LP-N-A-PE-021/19</t>
  </si>
  <si>
    <t>Servicio de vigilancia en los inmuebles del SAT con sede en la Subadministración de Recursos y Servicios en Tuxtla Gutiérrez.</t>
  </si>
  <si>
    <t>CS-299-LP-N-A-PE-004/19</t>
  </si>
  <si>
    <t>Servicio integral de limpieza en oficinas, almacenes y patios en inmuebles ocupados por el SAT en Michoacán.</t>
  </si>
  <si>
    <t>Servicio de Vigilancia en Oficinas, Almacenes y Patios en Inmuebles en uso del Servicio de Administración Tributaria del Módulo de Recursos y Servicios en Coatzacoalcos.</t>
  </si>
  <si>
    <t>CS-380-CD-N-A-PE-023/19</t>
  </si>
  <si>
    <t xml:space="preserve">Servicio Integral de Limpieza en los Inmuebles del SAT en el Estado de Quintana Roo. </t>
  </si>
  <si>
    <t>CS-364-CM-N-A-PE-009/19</t>
  </si>
  <si>
    <t>Servicio integral de limpieza en inmuebles en uso del SAT en el estado de Oaxaca.</t>
  </si>
  <si>
    <t>Servicio de vigilancia en inmuebles en uso del SAT en el estado de Oaxaca.</t>
  </si>
  <si>
    <t>CS-356-LP-N-A-PE-004/19</t>
  </si>
  <si>
    <t>GRUPO ARMATESA SA DE CV</t>
  </si>
  <si>
    <t>Servicio de vigilancia en inmuebles administrados por la Subadministración de Recursos y Servicios en Naucalpan.</t>
  </si>
  <si>
    <t>CS-329-CD-N-A-PE-033/19</t>
  </si>
  <si>
    <t>Servicio de vigilancia en inmuebles ocupados por el Servicio de Administración Tributaria en Veracruz</t>
  </si>
  <si>
    <t>CS-390-CD-N-A-PE-030/19</t>
  </si>
  <si>
    <t>CS-322-CD-N-A-PE-024/19</t>
  </si>
  <si>
    <t>CS-376-LP-N-A-PE-039/19</t>
  </si>
  <si>
    <t>CS-382-LP-N-A-PE-023/19</t>
  </si>
  <si>
    <t>Servicio de vigilancia en oficinas, almacenes y patios en inmuebles ocupados por el SAT región occidente, partida 3 servicio de vigilancia en oficinas, almacenes y patios en inmuebles ocupados por el SAT dentro de la circunscripción de la Administración de Operación de Recursos y Servicios 7.</t>
  </si>
  <si>
    <t>CS-326-LP-N-A-PE-024/19</t>
  </si>
  <si>
    <t>Servicio Integral de Limpieza</t>
  </si>
  <si>
    <t>Servicio de vigilancia en inmuebles del Servicio de Administración Tributaria.</t>
  </si>
  <si>
    <t>Servicio de limpieza integral en los Cabos.</t>
  </si>
  <si>
    <t>CS-312-ITP-N-A-PE-002/20</t>
  </si>
  <si>
    <t>Servicio de vigilancia en inmuebles</t>
  </si>
  <si>
    <t>Servicio integral de limpieza en los inmuebles del SAT, Región Noroeste.</t>
  </si>
  <si>
    <t>CS-314-CM-N-A-PE-001/20</t>
  </si>
  <si>
    <t>Servicio de limpieza integral para la Subadministración de Recursos y Servicios.</t>
  </si>
  <si>
    <t>Servicio de limpieza integral en las instalaciones del Servicio de Administración Tributaria.</t>
  </si>
  <si>
    <t>Servicio integral de limpieza.</t>
  </si>
  <si>
    <t>Servicio Integral de Limpieza en diversos Inmuebles Administrados por la Subadministración de Recursos y Servicios en Puebla</t>
  </si>
  <si>
    <t>CS-361-CM-N-A-PE-009/20</t>
  </si>
  <si>
    <t>VIVID ARCH CORPORATIVO SA DE CV</t>
  </si>
  <si>
    <t>Servicio de Vigilancia en diversos inmuebles del SAT administrados por la Subadministración de Recursos y Servicios en Puebla</t>
  </si>
  <si>
    <t>CS-361-LP-N-A-PE-008/20</t>
  </si>
  <si>
    <t>ERI EQUIPOS DE RESPUESTA INMEDIATA SA DE CV</t>
  </si>
  <si>
    <t>Servicio integral de limpieza en diversos inmuebles administrados por la Subadministración de Recursos y Servicios en Naucalpan</t>
  </si>
  <si>
    <t>CS-329-CM-N-A-PE-011/20</t>
  </si>
  <si>
    <t>KAMEJ SA DE CV</t>
  </si>
  <si>
    <t>Servicio de Limpieza Integral en los Inmuebles de la circunscripción de la Subadministración de Recursos y Servicios en Tampico</t>
  </si>
  <si>
    <t>Servicio de limpieza integral para los inmuebles y almacenes del SAT, que administra la Subadministración de Recursos y Servicios en Celaya</t>
  </si>
  <si>
    <t>CS-339-LP-N-A-PE-033/19-C01</t>
  </si>
  <si>
    <t>CS-339-AD-N-A-PE-037/19-C01</t>
  </si>
  <si>
    <t>SALAZAR LOPEZ LUIS RAUL</t>
  </si>
  <si>
    <t>CA-339-AD-N-A-PE-020/19-C01</t>
  </si>
  <si>
    <t>CS-382-LP-N-A-PE-020/19-C01</t>
  </si>
  <si>
    <t>QUICK SHINE CLEANING SERVICE, S.A. DE C.V.</t>
  </si>
  <si>
    <t>Servicio Veterinario</t>
  </si>
  <si>
    <t>CS-386-LP-N-A-PE-002/19-C01</t>
  </si>
  <si>
    <t>CS-386-LP-N-A-PE-004/19-C01</t>
  </si>
  <si>
    <t>AMERICA FACILITY MANAGEMENT, S.A. DE C.V.</t>
  </si>
  <si>
    <t>CS-386-LP-N-A-PE-006/19-C01</t>
  </si>
  <si>
    <t>AIR ONE, SERVICIOS INTEGRALES DE MANTENIMIENTO, S. DE R.L. DE C.V.</t>
  </si>
  <si>
    <t>CS-388-LP-N-A-PE-015/19 C01</t>
  </si>
  <si>
    <t>AMERICA FACILITY MANAGEMENT SA DE CV EN PROPUESTA CONJUNTA CON MANTENIMIENTOS ESPECIALIZADOS DE TAMPICO, SA DE CV Y EPC VORAB, SA DE CV</t>
  </si>
  <si>
    <t>CS-306-LP-N-A-PE-013/19-C01</t>
  </si>
  <si>
    <t>MAXI SERVICIOS DE MÉXICO, S.A. DE C.V.</t>
  </si>
  <si>
    <t>CS-296-LP-N-A-PE-029/19-C01</t>
  </si>
  <si>
    <t>SECOLIMPSA Y COMERCIALIZADORA, S.A. DE C.V.</t>
  </si>
  <si>
    <t>CS-314-LP-N-A-PE-014/19C01</t>
  </si>
  <si>
    <t>MAXI SERVICIOS DE MEXICO, S.A. DE C.V.</t>
  </si>
  <si>
    <t>CS-310-LP-N-A-PE-015/19-C01</t>
  </si>
  <si>
    <t>ALL KLEEN S.A. DE C.V.</t>
  </si>
  <si>
    <t>CS-376-LP-N-A-PE-027/19-C01</t>
  </si>
  <si>
    <t>CS-376-LP-N-A-PE-033/19-C01</t>
  </si>
  <si>
    <t>LIMPIEZA CORPORATIVA DE SIN SA DE CV</t>
  </si>
  <si>
    <t>CS-376-AD-N-A-PE-036/19-C01</t>
  </si>
  <si>
    <t>CS-305-LP-N-A-PE-023/19-C01</t>
  </si>
  <si>
    <t>CS-312-LP-N-A-PE-011/19-C01</t>
  </si>
  <si>
    <t>CS-379-LP-N-P-PE-017/19-C01</t>
  </si>
  <si>
    <t>LIMPIEZA CORPORATIVA DE SIN, S.A. DE C.V.</t>
  </si>
  <si>
    <t>CS-320-LP-N-A-PE-012/19-C01</t>
  </si>
  <si>
    <t>ADPRO SOLUCIONES, S.A. DE C.V.</t>
  </si>
  <si>
    <t>CA-317-AD-N-A-PE-016/19-C01</t>
  </si>
  <si>
    <t>CS-317-AD-N-A-PE-017/19-C01</t>
  </si>
  <si>
    <t>GREEN MAMBA SERVICES, S. DE R.L. DE C.V.</t>
  </si>
  <si>
    <t>CS-317-AD-N-A-PE-018/19-C01</t>
  </si>
  <si>
    <t>CS-317-AD-N-A-PE-022/19-C01</t>
  </si>
  <si>
    <t>CS-367-LP-N-A-PE-012/19-C01</t>
  </si>
  <si>
    <t>MARTÍN ARTURO HERNÁNDEZ OLALDE</t>
  </si>
  <si>
    <t>CS-367-AD-N-A-PE-015/19-C01</t>
  </si>
  <si>
    <t>JAVIER PÉREZ SILVA</t>
  </si>
  <si>
    <t>CS-367-AD-N-A-PE-016/19-C01</t>
  </si>
  <si>
    <t>COMERCIALIZADORA DE SEGURIDAD PRIVADA Y EMPRESARIAL ERUMA, S. DE R.L. DE C.V.</t>
  </si>
  <si>
    <t>CS-367-AD-N-A-PE-017/19-C01</t>
  </si>
  <si>
    <t>CS-367-AD-N-A-PE-018/19-C01</t>
  </si>
  <si>
    <t>CONSORCIO DE SERVICIOS INTEGRALES PARA OFICINA, S.A. DE C.V.</t>
  </si>
  <si>
    <t>CS-361-LP-N-A-PE-024/19-C01</t>
  </si>
  <si>
    <t>CS-361-CD-N-A-PE-025/19-C01</t>
  </si>
  <si>
    <t>CORPORACIÓN AUXILIAR DE POLICÍA DE PROTECCIÓN CIUDADANA PUEBLA</t>
  </si>
  <si>
    <t>COMETRA SEGURIDAD PRIVADA, S.A. DE C.V.</t>
  </si>
  <si>
    <t>Servicio integral de limpieza en las instalaciones del Servicio de Administración Tributaria en Sinaloa</t>
  </si>
  <si>
    <t>Servicio de Vigilancia en los Inmuebles del SAT con sede en la Subadministración de Recursos y Servicios de Mérida</t>
  </si>
  <si>
    <t>DECOARO Y SUPERVISIÓN SA DE CV</t>
  </si>
  <si>
    <t>Servicio de Vigilancia en inmuebles de la circunscripción de la Administración de Operación de Recursos y Servicios 8, en Nuevo León.</t>
  </si>
  <si>
    <t>POLICÍA AUXILIAR DE  CIUDAD DE MÉXICO</t>
  </si>
  <si>
    <t>POLICÍA AUXILIAR DEL ESTADO DE MICHOACÁN DE OCAMPO</t>
  </si>
  <si>
    <t>INSTITUTO DE LA POLICÍA AUXILIAR DEL ESTADO DE GUERRERO I A S</t>
  </si>
  <si>
    <t>INSTITUTO DE LA POLICÍA AUXILIAR Y PROTECCIÓN PATRIMONIAL PARA EL ESTADO DE VERACRUZ DE IGNACIO DE LA LLAVE</t>
  </si>
  <si>
    <t>GOBIERNO DE LA CIUDAD DE MEXICO, POLICÍA AUXILIAR DE LA CIUDAD DE MÉXICO</t>
  </si>
  <si>
    <t>CS-370-LP-N-A-PE-038/19</t>
  </si>
  <si>
    <t>Servicio de vigilancia en inmuebles administrados por la Subadministración de Recursos y Servicios en Pachuca.</t>
  </si>
  <si>
    <t>POLICÍA INDUSTRIAL BANCARIA DEL ESTADO DE HIDALGO</t>
  </si>
  <si>
    <t>Servicio integral de limpieza en los inmuebles del SAT en los estados de Campeche y Yucatán.</t>
  </si>
  <si>
    <t>Servicio de Vigilancia en Inmuebles del SAT Partida 4 Subadministración de Recursos y Servicios de Hermosillo, para las localidades de Navojoa, Cd. Obregón, Guaymas, Hermosillo, Caborca y Sonoyta</t>
  </si>
  <si>
    <t>Servicio de vigilancia para las unidades del SAT que se encuentran en la circunscripción de la Subadministración de Recursos y Servicios en Nuevo Laredo.</t>
  </si>
  <si>
    <t>Servicio de Limpieza en Inmuebles del SAT de los Cabos.</t>
  </si>
  <si>
    <t>Adquisición y Distribución de Agua Purificada en Garrafón de 20 Litros.</t>
  </si>
  <si>
    <t>Servicio de Lavandería en las Instalaciones del Servicio de Administración Tributaria en la Subadministración de Recursos y Servicios en Chichimequillas.</t>
  </si>
  <si>
    <t>Servicio de Suministro de Agua en Pipa para la Aduana de Sonoyta.</t>
  </si>
  <si>
    <t>Adquisición de Garrafones de Agua Purificada para las distintas Unidades Administrativas de la Administración de Operación De Recursos y Servicios “8”</t>
  </si>
  <si>
    <t>Servicio de Mantenimiento a Inmuebles Correspondientes a la circunscripción de la Administración de Operación de Recursos y Servicios "8"</t>
  </si>
  <si>
    <t>Servicio de Limpieza en Diversos Inmuebles del SAT de la Región Centro Sur.</t>
  </si>
  <si>
    <t>Servicio de Limpieza en Inmuebles del Servicio de Administración Tributaria en Pachuca.</t>
  </si>
  <si>
    <t>CS-305-LP-N-A-PE-025/19-C01</t>
  </si>
  <si>
    <t>Servicio de Mantenimiento a Maquinaria y Equipo en Inmuebles en Uso del Servicio de Administración Tributaria, Aire Acondicionado y Sistemas Eléctricos</t>
  </si>
  <si>
    <t xml:space="preserve"> Servicio de Limpieza en Instalaciones del Servicio De Administración Tributaria, Región Noroeste (Partida 5 Subadministración de Recursos y Servicios en Nogales).</t>
  </si>
  <si>
    <t>Mantenimiento de Aires, Subestaciones y Plantas de Emergencia</t>
  </si>
  <si>
    <t>Servicio de Limpieza</t>
  </si>
  <si>
    <t>Servicio de Limpieza Integral en las Instalaciones del Servicio De Administración Tributaria en la Subadministración de Recursos y Servicios en Chichimequillas con Sede en el Estado de Querétaro.</t>
  </si>
  <si>
    <t>Servicio de Limpieza en Los Inmuebles en Uso del SAT a Nivel Regional Noreste, Partida 5 Subadministración de Recursos y Servicios en Torreón.</t>
  </si>
  <si>
    <t>Servicio de Limpieza en los Inmuebles en Uso del SAT a Nivel Regional Noreste, Partida 4, para los Inmuebles de la Circunscripción de la Subadministración de Recursos y Servicios en Tampico.</t>
  </si>
  <si>
    <t>Servicio de Vigilancia en el Inmueble en Uso del Servicio de Administración Tributaria en Chichimequillas.</t>
  </si>
  <si>
    <t>Servicio de Limpieza En Inmuebles en Uso del SAT de la Subadministración de Recursos y Servicios de Hermosillo.</t>
  </si>
  <si>
    <t>Servicio de Vigilancia para Inmuebles del SAT que Administra la Subadministración de Recursos Y Servicios en Cuernavaca.</t>
  </si>
  <si>
    <t>Servicio de Limpieza en Inmuebles del SAT de la Paz.</t>
  </si>
  <si>
    <t>Servicio de Limpieza Integral</t>
  </si>
  <si>
    <t>Servicio de Vigilancia</t>
  </si>
  <si>
    <t>Servicio de Limpieza en Inmuebles del SAT en Puebla.</t>
  </si>
  <si>
    <t>Servicio de Transporte para el Personal del SAT de los Inmuebles del Centro de Formación Tributaria y de Comercio Exterior y Del Centro De Procesamiento Electrónico De Datos</t>
  </si>
  <si>
    <t>Convenio Modificatorio Servicio de Limpieza en el Servicio de Administración Tributaria en los Inmuebles de la Circunscripción de la Administración de Operación de Recursos Y Servicios</t>
  </si>
  <si>
    <t>Servicio de Vigilancia en Inmuebles del SAT en Puebla.</t>
  </si>
  <si>
    <t>Servicio de Limpieza para las Unidades Administrativas del SAT  de la Circunscripción Territorial de La Subadministración de Recursos Y Servicios en Nuevo Laredo</t>
  </si>
  <si>
    <t>Servicio de Limpieza en las Instalaciones del Servicio De Administración Tributaria con sede en Tijuana.</t>
  </si>
  <si>
    <t>Servicio de Subsistencia para los Participantes del Programa Formativo en Materia de Comercio Exterior</t>
  </si>
  <si>
    <t>Servicio integral de limpieza en los inmuebles del SAT, Región Noroeste, partida</t>
  </si>
  <si>
    <t>CS-305-CM-ITP-N-A-PE-004/20</t>
  </si>
  <si>
    <t xml:space="preserve">Servicio de Vigilancia en Inmuebles del SAT, en Hermosillo </t>
  </si>
  <si>
    <t xml:space="preserve"> Servicio de vigilancia en oficinas, almacenes y patios en inmuebles.</t>
  </si>
  <si>
    <t xml:space="preserve"> Servicio de vigilancia en los Inmuebles del SAT.</t>
  </si>
  <si>
    <t>Servicio de Vigilancia en los Inmuebles en uso del SAT a Nivel Regional Noreste</t>
  </si>
  <si>
    <t>CS-339-LP-N-A-PE-008/20</t>
  </si>
  <si>
    <t>Servicio de subsistencia para los participantes del Programa formativo en Materia de Comercio Exterior.</t>
  </si>
  <si>
    <t>CS-367-AD-N-A-PE-003/20</t>
  </si>
  <si>
    <t>MARTIN ARTURO HERNANDEZ OLALDE</t>
  </si>
  <si>
    <t>Ser Integral de Limp en los Inmuebles de la circunscripción de la AORS 8</t>
  </si>
  <si>
    <t>Servicio de Vigilancia Inmuebles Administrados por la Sub. de Pachuca</t>
  </si>
  <si>
    <t>Servicio de vigilancia en los inmuebles del SAT con sede en la Subadministración de Recursos y Servicios en Tuxtla Gutiérrez</t>
  </si>
  <si>
    <t>CS-299-LP-N-A-PE-001/20</t>
  </si>
  <si>
    <t>RN COMERCIALIZADORA DE CHIAPAS SA DE CV</t>
  </si>
  <si>
    <t>Servicio de Vigilancia en Oficinas, Almacenes y Patios en Inmuebles SAT</t>
  </si>
  <si>
    <t>Servicio integral de limpieza en los inmuebles del Servicio de Administración Tributaria.</t>
  </si>
  <si>
    <t>CS-306-LP-N-A-PE-002/20</t>
  </si>
  <si>
    <t>Servicio de Recolección de Basura</t>
  </si>
  <si>
    <t>CS-310-LP-N-A-PE-001/20</t>
  </si>
  <si>
    <t>GUILLERMO DANIEL ROJAS CONTRERAS</t>
  </si>
  <si>
    <t>Servicio de Vigilancia en los Inmuebles del SAT con sede en las Subadministración</t>
  </si>
  <si>
    <t>Servicio de recolección de basura.</t>
  </si>
  <si>
    <t>CS-379-AD-N-A-PE-001/20</t>
  </si>
  <si>
    <t>JOSE ANTONIO WONG CASIMIRO</t>
  </si>
  <si>
    <t>NOE MUNGUIA PATRICIO</t>
  </si>
  <si>
    <t>Servicio de vigilancia en inmuebles ocupados por el SAT.</t>
  </si>
  <si>
    <t>Servicio de vigilancia (marzo a diciembre)</t>
  </si>
  <si>
    <t>CS-386-LP-N-A-PE-001/20</t>
  </si>
  <si>
    <t>Servicio de vigilancia en inmuebles en uso del SAT, Partida 6</t>
  </si>
  <si>
    <t>CLEANING STORM SA DE CV</t>
  </si>
  <si>
    <t xml:space="preserve"> Servicio de vigilancia en inmuebles del Servicio de Administración Tributaria.</t>
  </si>
  <si>
    <t>CS-339-LP-N-A-PE-007/20</t>
  </si>
  <si>
    <t>Servicio de vigilancia en inmuebles en uso del SAT en el estado de Oaxaca</t>
  </si>
  <si>
    <t>Servicio de vigilancia en oficinas, almacenes y patios en inmuebles en uso.</t>
  </si>
  <si>
    <t>CS-380-CD-N-A-PE-006/20</t>
  </si>
  <si>
    <t xml:space="preserve"> Servicio de vigilancia en los inmuebles del SAT</t>
  </si>
  <si>
    <t>CS-320-CD-N-A-PE-002/20</t>
  </si>
  <si>
    <t>Servicio de vigilancia en inmuebles del SAT Región Noroeste en Chihuahua.</t>
  </si>
  <si>
    <t xml:space="preserve">Servicio de vigilancia en inmuebles del Servicio de Administración Tributaria. </t>
  </si>
  <si>
    <t xml:space="preserve">Servicio de Limpieza Integral </t>
  </si>
  <si>
    <t xml:space="preserve">Servicio de vigilancia en inmuebles en uso de SAT Nayarit. </t>
  </si>
  <si>
    <t>CS-386-IT-N-A-PE-001/20</t>
  </si>
  <si>
    <t>CS-390-CD-N-A-PE-007/20</t>
  </si>
  <si>
    <t>CS-312-AD-N-A-PE-003-20</t>
  </si>
  <si>
    <t>CS-312-LP-N-A-PE-005-20</t>
  </si>
  <si>
    <t>SEGURETAT SA DE CV</t>
  </si>
  <si>
    <t>CS-298-CM-N-A-PE-005/20</t>
  </si>
  <si>
    <t>PABLO ENRIQUE RAMIREZ CASTILLO</t>
  </si>
  <si>
    <t>CS-305-AD-N-A-PE-005/20</t>
  </si>
  <si>
    <t>LA PERLA DE LA PAZ SA DE CV</t>
  </si>
  <si>
    <t>CS-379-CM-N-A-PE-003/20</t>
  </si>
  <si>
    <t>MARIA LUISA MONTES ZAVALA</t>
  </si>
  <si>
    <t>FUM KILLER PLUSS SA DE CV</t>
  </si>
  <si>
    <t>CS-305-LP-N-A-PE-006/20</t>
  </si>
  <si>
    <t>CORPORATIVO PIARI SA DE CV</t>
  </si>
  <si>
    <t>CS-376-CM-N-A-PE-010/20</t>
  </si>
  <si>
    <t>GUANTES VARGAS SA</t>
  </si>
  <si>
    <t>3M MEXICO SA DE CV</t>
  </si>
  <si>
    <t>MARCO ANTONIO SANDOVAL RODRIGUEZ</t>
  </si>
  <si>
    <t>UNIVERSAL SUPPLIERS DE MEXICO SA DE CV</t>
  </si>
  <si>
    <t>GAS EXPRESS NIETO DE MEXICO SA DE CV</t>
  </si>
  <si>
    <t>INFRA, S.A. DE C.V.</t>
  </si>
  <si>
    <t>Servicio de Fumigación Para el Control de Fauna Nociva</t>
  </si>
  <si>
    <t>CS-333-CM-N-A-PEF-002/20</t>
  </si>
  <si>
    <t>SERVIPRO DE MEXICO SA DE CV</t>
  </si>
  <si>
    <t xml:space="preserve">CS-339-AD-N-A-PE-011/20 </t>
  </si>
  <si>
    <t>XAVIER GERARDO NAJERA LOERA</t>
  </si>
  <si>
    <t>CA-335-AD-N-A-PE-005/20</t>
  </si>
  <si>
    <t>EMBOTELLADORA DEL NAYAR SA DE CV</t>
  </si>
  <si>
    <t>CA-376-AD-N-A-PE-013/20</t>
  </si>
  <si>
    <t>EMPRESAS LA ESPERANZA SA DE CV</t>
  </si>
  <si>
    <t>CA-295-AD-N-A-PE-003/20</t>
  </si>
  <si>
    <t>FABRICA DE HIELO EL POLO SA DE CV</t>
  </si>
  <si>
    <t>CA-322-AD-N-A-PE-004/20</t>
  </si>
  <si>
    <t>PURIFICADORA DE AGUA GOVI SA DE CV</t>
  </si>
  <si>
    <t>Adquisición de Agua Purificada en garrafón</t>
  </si>
  <si>
    <t>CA-310-AD-N-A-PE-004/20</t>
  </si>
  <si>
    <t>INVERSIONES LOMONT S DE RL DE CV</t>
  </si>
  <si>
    <t>Servicio de Suministro de Agua en Pipa para la Garita de San Emeterio</t>
  </si>
  <si>
    <t>CS-376-LP-N-A-PE-014/20</t>
  </si>
  <si>
    <t>MARIA ELENA BERNAL GALVAN</t>
  </si>
  <si>
    <t>Adquisición de Agua Purificada</t>
  </si>
  <si>
    <t>CA-306-AD-N-A-PE-004/20</t>
  </si>
  <si>
    <t xml:space="preserve">Adquisición de Productos Alimenticios para Animales (caninos) </t>
  </si>
  <si>
    <t>CA-331-AD-N-A-PE-001-20</t>
  </si>
  <si>
    <t>ORBETAL SA DE CV</t>
  </si>
  <si>
    <t>Servicio Veterinario para sensores caninos de la Aduana de Guanajuato</t>
  </si>
  <si>
    <t>CS-295-AD-N-A-PE-007/20</t>
  </si>
  <si>
    <t>GUADALUPE AYALA LEDESMA</t>
  </si>
  <si>
    <t>CA-314-AD-N-A-PE-003/20</t>
  </si>
  <si>
    <t>DISTRIBUIDORA ARCA CONTINENTAL S DE RL DE CV</t>
  </si>
  <si>
    <t>CA-305-AD-N-A-PE-008/20</t>
  </si>
  <si>
    <t>Adquisición de Alimento Canino</t>
  </si>
  <si>
    <t>CA-310-AD-N-A-PE-005/20</t>
  </si>
  <si>
    <t>JORGE ALFONSO LEYVA VARELA</t>
  </si>
  <si>
    <t>Adquisición de alimento para caninos</t>
  </si>
  <si>
    <t>CS-306-AD-N-A-PE-003/20</t>
  </si>
  <si>
    <t>ARMANDO JAVIER VILLARREAL MARTINEZ</t>
  </si>
  <si>
    <t>CA-298-AD-N-A-PE-007/20</t>
  </si>
  <si>
    <t>BEBIDAS PURIFICADAS S DE RL DE CV</t>
  </si>
  <si>
    <t>Adquisición de Agua Purificada en garrafón León y Aduana Guanajuato</t>
  </si>
  <si>
    <t>CA-295-AD-N-A-PE-005/20</t>
  </si>
  <si>
    <t>Adquisición de Agua Purificada en garrafón Zacatecas</t>
  </si>
  <si>
    <t>CA-295-AD-N-A-PE-004/20</t>
  </si>
  <si>
    <t>Adquisición de Agua Purificada en garrafón Aguascalientes</t>
  </si>
  <si>
    <t>CA-295-AD-N-A-PE-002/20</t>
  </si>
  <si>
    <t>Adquisición de agua purificada en garrafón para las U. Admvas de la SRyS Tampico</t>
  </si>
  <si>
    <t>CA-388-AD-N-A-PE-005/20</t>
  </si>
  <si>
    <t>VERONICA ANAID MALDONADO REYNA</t>
  </si>
  <si>
    <t>CA-356-AD-N-A-PE-001/20</t>
  </si>
  <si>
    <t xml:space="preserve">CS-298-LP-N-A-PE-006/20 </t>
  </si>
  <si>
    <t>HUGO FERNANDO AVALOS GUTIERREZ</t>
  </si>
  <si>
    <t>MARTIN AVILA IBARRA</t>
  </si>
  <si>
    <t>Pipas de agua para el SAT en Oaxaca</t>
  </si>
  <si>
    <t>CS-356-AD-N-A-PE-001/20</t>
  </si>
  <si>
    <t>FANNI JUAREZ ARMENGOL</t>
  </si>
  <si>
    <t>CA-376-AD-N-A-PE-015/20</t>
  </si>
  <si>
    <t>MARIO ALBERTO INCLAN BON</t>
  </si>
  <si>
    <t>CA-305-AD-N-A-PE-007/20</t>
  </si>
  <si>
    <t>MIRELLA PEÑUÑURI DUARTE</t>
  </si>
  <si>
    <t>Servicio Veterinario para sensores caninos de la Sección Aduanera de SLP</t>
  </si>
  <si>
    <t>CS-295-AD-N-A-PE-006/20</t>
  </si>
  <si>
    <t>ANIMALCITY VET SA DE CV</t>
  </si>
  <si>
    <t>CA-376-AD-N-A-PE-016/20</t>
  </si>
  <si>
    <t>SAMUEL EUGE CALDERON OROZCO</t>
  </si>
  <si>
    <t>CA-339-AD-N-A-PE-012/20</t>
  </si>
  <si>
    <t>GRACIELA MARIA ARROYAVE QUINTERO</t>
  </si>
  <si>
    <t>CS-379-AD-N-A-PE-004/20</t>
  </si>
  <si>
    <t>CA-388-AD-N-A-PE-003/20</t>
  </si>
  <si>
    <t>COMERCIALIZADORA COSTA DEL GOLFO, SA DE CV</t>
  </si>
  <si>
    <t xml:space="preserve">Servicio Veterinario para el sensor canino del Aeropuerto de Aguascalientes </t>
  </si>
  <si>
    <t>CS-295-AD-N-A-PE-008/20</t>
  </si>
  <si>
    <t>DAVID CASTILLEJOS GOMEZ</t>
  </si>
  <si>
    <t>COMERCIALIZADORA NACIONAL DE PROVEEDORES LEXEUR SA DE CV</t>
  </si>
  <si>
    <t>SEGURA TIRADO MARTHA ANGÉLICA</t>
  </si>
  <si>
    <t>CA-306-AD-N-A-PE-005/20</t>
  </si>
  <si>
    <t>ROLANDO GARCIA BERUMEN</t>
  </si>
  <si>
    <t>CA-388-AD-N-A-PE-004/20</t>
  </si>
  <si>
    <t>GLORIA LUZ RAMOS GALLARDO</t>
  </si>
  <si>
    <t>CS-312-LP-N-A-PE-014-19-C01</t>
  </si>
  <si>
    <t>CS-315-CD-N-A-PE-033/19</t>
  </si>
  <si>
    <t xml:space="preserve">Servicio de vigilancia en inmuebles del Servicio de Administración Tributaria, Región Noroeste </t>
  </si>
  <si>
    <t xml:space="preserve">CS-322-CD-N-A-PE-002/20 </t>
  </si>
  <si>
    <t>CS-315-CD-N-A-PE-002/20</t>
  </si>
  <si>
    <t xml:space="preserve">CS-329-CD-N-A-PE-010/20 </t>
  </si>
  <si>
    <t>CA-315-AD-N-A-PE-005/20</t>
  </si>
  <si>
    <t>CA-315-AD-N-A-PE-004/20</t>
  </si>
  <si>
    <t>CA-315-AD-N-A-PE-013/20</t>
  </si>
  <si>
    <t>CA-315-AD-N-A-PE-011/20</t>
  </si>
  <si>
    <t>Mantenimiento preventivo y correctivo de sillas</t>
  </si>
  <si>
    <t>Suministro de agua purificada en garrafón presentación de 19 lts.</t>
  </si>
  <si>
    <t>Suministro de agua purificada</t>
  </si>
  <si>
    <t>Servicio de veterinaria</t>
  </si>
  <si>
    <t xml:space="preserve">Servicio de vigilancia  </t>
  </si>
  <si>
    <t>Adquisición de agua purificada en garrafones de 20 litros</t>
  </si>
  <si>
    <t>Servicio de fletes y maniobras</t>
  </si>
  <si>
    <t>Suministro de agua purificada en garrafón presentación de 19 lts</t>
  </si>
  <si>
    <t>Adquisición de garrafones de agua purificada</t>
  </si>
  <si>
    <t>Servicio de suministro de agua en pipa para riegos</t>
  </si>
  <si>
    <t>Material de limpieza para las unidades administrativas del SAT</t>
  </si>
  <si>
    <t>CA-315-AD-N-A-PE-010/20</t>
  </si>
  <si>
    <t>Servicio de pensión y estacionamiento</t>
  </si>
  <si>
    <t>CA-315-AD-N-A-PE-017/20</t>
  </si>
  <si>
    <t>Alimento para ejemplares caninos de la Administración General de Aduanas</t>
  </si>
  <si>
    <t>CA-315-AD-N-A-PE-016/20</t>
  </si>
  <si>
    <t>PET FOODS SA DE CV</t>
  </si>
  <si>
    <t>Careta de protección facial</t>
  </si>
  <si>
    <t>CA-315-AD-N-A-PE-014/20</t>
  </si>
  <si>
    <t>KAISER DE MEXICO SA DE CV</t>
  </si>
  <si>
    <t>Sellos oficiales y accesorios</t>
  </si>
  <si>
    <t>Adquisición y Suministro de Agua Purificada Embotellada</t>
  </si>
  <si>
    <t>CA-312-AD-N-A-PE-006-20</t>
  </si>
  <si>
    <t>Servicio de vigilancia en oficinas y bodegas del SAT en Veracruz</t>
  </si>
  <si>
    <t>CS-390-LP-N-A-PE-008/20</t>
  </si>
  <si>
    <t>METRO SECURITY PRIVATE DE MEXICO SA DE CV</t>
  </si>
  <si>
    <t>Adquisición de Agua Embotellada en Garrafones para el SAT en Veracruz</t>
  </si>
  <si>
    <t>CA-390-AD-N-A-PE-009/20</t>
  </si>
  <si>
    <t>PROPIMEX S DE RL DE CV</t>
  </si>
  <si>
    <t xml:space="preserve">CS-339-AD-N-A-PE-014/20 </t>
  </si>
  <si>
    <t>LUIS RAÚL TREVIÑO SEPULVEDA</t>
  </si>
  <si>
    <t>Adquisición de bultos de alimento de 13 kgs para los caninos resguardados</t>
  </si>
  <si>
    <t>CA-339-AD-N-A-PE-013/20</t>
  </si>
  <si>
    <t>Servicio de peritaje en materia de grafoscopía</t>
  </si>
  <si>
    <t>CS-306-AD-N-A-PE-006/20</t>
  </si>
  <si>
    <t>JOSE ALONSO TORRES FERNANDEZ</t>
  </si>
  <si>
    <t>CA-382-AD-N-A-PE-013/20</t>
  </si>
  <si>
    <t>ARNULFO SANDOVAL MORALES</t>
  </si>
  <si>
    <t>CA-382-AD-N-A-PE-009/20</t>
  </si>
  <si>
    <t>LLUVIA NATURAL SA DE CV</t>
  </si>
  <si>
    <t xml:space="preserve"> Servicio médico veterinario</t>
  </si>
  <si>
    <t>CS-382-AD-N-A-PE-007/20</t>
  </si>
  <si>
    <t>VICENTE JAVIER VALDES DAVILA</t>
  </si>
  <si>
    <t>CS-382-AD-N-A-PE-008/20</t>
  </si>
  <si>
    <t>Servicio de gas</t>
  </si>
  <si>
    <t>CS-382-AD-N-A-PE-012/20</t>
  </si>
  <si>
    <t>GAS LORHI DEL NORTE SA DE CV</t>
  </si>
  <si>
    <t>Servicio medico veterinario para los sensores caninos de Aduana de La Paz</t>
  </si>
  <si>
    <t>CS-305-AD-N-A-PE-009/20</t>
  </si>
  <si>
    <t>CARLOS IGNACIO CHIAPA CORTES</t>
  </si>
  <si>
    <t>CA-317-AD-N-A-PE-012/20</t>
  </si>
  <si>
    <t>Servicio médico veterinario</t>
  </si>
  <si>
    <t>CS-314-AD-N-A-PE-005/20</t>
  </si>
  <si>
    <t>JOSE ALFREDO DE JESUS MONTES MORA</t>
  </si>
  <si>
    <t>CS-314-AD-N-A-PE-004/20</t>
  </si>
  <si>
    <t>MARCO ANTONIO GORDILLO CERVANTES</t>
  </si>
  <si>
    <t>CA-314-AD-N-A-PE-006/20</t>
  </si>
  <si>
    <t>CA-376-AD-N-A-PE-017/20</t>
  </si>
  <si>
    <t>Servicio de Recolección de Basura la Aduana de Sonoyta y Módulo de Cd. Obregón</t>
  </si>
  <si>
    <t>CS-376-AD-N-A-PE-018/20</t>
  </si>
  <si>
    <t>FRANCISCO JAVIER GUERRERO JIMENEZ</t>
  </si>
  <si>
    <t>CS-376-AD-N-A-PE-019/20</t>
  </si>
  <si>
    <t>SERGIO MIGUEL GARCIA MORENO</t>
  </si>
  <si>
    <t>CS-376-AD-N-A-PE-020/20</t>
  </si>
  <si>
    <t>Servicio médico veterinario para las Aduanas de Nogales, Naco y Agua Prieta</t>
  </si>
  <si>
    <t>CS-379-AD-N-A-PE-006/20</t>
  </si>
  <si>
    <t>CÉSAR FLORES GÓMEZ</t>
  </si>
  <si>
    <t>CS-379-AD-N-A-PE-005/20</t>
  </si>
  <si>
    <t>JOSE ARIEL FELIX ORTIZ</t>
  </si>
  <si>
    <t xml:space="preserve"> Adquisición de agua purificada en garrafón</t>
  </si>
  <si>
    <t>CA-379-AD-N-A-PE-007/20</t>
  </si>
  <si>
    <t>ELIETH GUADALUPE LOPEZ MEDINA</t>
  </si>
  <si>
    <t>Adquisición de Agua Purificada en Garrafón Nogales</t>
  </si>
  <si>
    <t>CA-379-AD-N-A-PE-008/20</t>
  </si>
  <si>
    <t>FERNANDO HERNANDEZ GIL</t>
  </si>
  <si>
    <t>Adquisición de alimento canino</t>
  </si>
  <si>
    <t>CA-379-AD-N-A-PE-009/20</t>
  </si>
  <si>
    <t xml:space="preserve">PETLAND GRUPAC S.A DE C.V. </t>
  </si>
  <si>
    <t>Servicio de fumigación en los inmuebles del SAT</t>
  </si>
  <si>
    <t>CS-379-AD-N-A-PE-010/20</t>
  </si>
  <si>
    <t>ADRIANA HERNANDEZ ORDUÑO</t>
  </si>
  <si>
    <t>RAUL REYNOSO ISRRADE</t>
  </si>
  <si>
    <t>ALEJANDRO RAMIREZ PUERTOS</t>
  </si>
  <si>
    <t>CA-331-ITP-N-A-PE-001/20</t>
  </si>
  <si>
    <t>Servicio de fumigación integral en inmuebles en uso del SAT</t>
  </si>
  <si>
    <t>CS-326-CM-N-A-PE-002/20</t>
  </si>
  <si>
    <t>FUMYLIM S DE RL DE CV</t>
  </si>
  <si>
    <t xml:space="preserve">Servicio de recolección de basura para los inmuebles </t>
  </si>
  <si>
    <t>CS-326-AD-N-A-PE-003/20</t>
  </si>
  <si>
    <t>MANEJO INTEGRAL AMBIENTAL SA DE CV</t>
  </si>
  <si>
    <t>Servicio de vigilancia armada</t>
  </si>
  <si>
    <t>Suministro de agua purificada en garrafón</t>
  </si>
  <si>
    <t>CA-320-AD-N-A-PE-005/20</t>
  </si>
  <si>
    <t>Servicio de suministro de gas LP para los alojamientos de SEDENA</t>
  </si>
  <si>
    <t>CS-296-LP-N-A-PE-006-20</t>
  </si>
  <si>
    <t>PEST CONTROL BAJA SA DE CV</t>
  </si>
  <si>
    <t xml:space="preserve">CS-322-LP-N-A-PE-014/19-C01 </t>
  </si>
  <si>
    <t>Servicio de atención médico veterinario para caninos de la Aduana de Manzanillo</t>
  </si>
  <si>
    <t>CS-339-AD-N-A-PE-009/20-C01</t>
  </si>
  <si>
    <t xml:space="preserve">CS-339-AD-N-A-PE-015/20 </t>
  </si>
  <si>
    <t>JULIO CESAR CHAVEZ GUAJARDO</t>
  </si>
  <si>
    <t>CA-370-AD-N-A-PE-009/20</t>
  </si>
  <si>
    <t>EDITH ANGULO ANGULO</t>
  </si>
  <si>
    <t>Adquisición de Agua Purificada en Garrafón para las unidades administraciones desconcentradas del SAT en Mazatlán</t>
  </si>
  <si>
    <t>CA-370-AD-N-A-PE-008/20</t>
  </si>
  <si>
    <t>AGUA Y HIELO BRISSA SA DE CV</t>
  </si>
  <si>
    <t>Suministro y distribución de agua purificada para las unidades administrativas</t>
  </si>
  <si>
    <t>CA-398-AD-N-A-PE-005/20</t>
  </si>
  <si>
    <t>Adquisición de agua purificada presentación garrafón de 20 litros</t>
  </si>
  <si>
    <t>CA-326-IT-N-A-PE-004/20</t>
  </si>
  <si>
    <t>CS-326-AD-N-A-PE-005-20</t>
  </si>
  <si>
    <t>ALBERTO MARTIN CORDERO</t>
  </si>
  <si>
    <t>CS-315-CM-N-A-PE-035/19</t>
  </si>
  <si>
    <t xml:space="preserve">Evasión tributaria: análisis de redes </t>
  </si>
  <si>
    <t>CS-315-AD-N-A-PE-019/20</t>
  </si>
  <si>
    <t>PROCESADORA Y DISTRIBUIDORA LOS CHANEQUES SA DE CV</t>
  </si>
  <si>
    <t>Evasión en sueldos y salarios: Redes de Patrones</t>
  </si>
  <si>
    <t>UNIVERSIDAD AUTÓNOMA CHAPINGO</t>
  </si>
  <si>
    <t>Agua purificada en garrafón</t>
  </si>
  <si>
    <t xml:space="preserve">CA-364-IT-N-A-PE-002/20 </t>
  </si>
  <si>
    <t>JOSE VICTOR GARCIA GUILHARRY</t>
  </si>
  <si>
    <t>Adquisición de agua de garrafón para inmuebles</t>
  </si>
  <si>
    <t>CA-333-AD-N-A-PE-001/20</t>
  </si>
  <si>
    <t>GONZALO MECIAS ROMAN GARCIA</t>
  </si>
  <si>
    <t>Suministro de agua purificada en garrafón de 20 litros.</t>
  </si>
  <si>
    <t xml:space="preserve">Suministro de agua purificada en garrafón de 20 litros Toluca  </t>
  </si>
  <si>
    <t>RICARDO GONZALEZ CASTILLO</t>
  </si>
  <si>
    <t>CS-329-ITP-N-A-PE-018/2020</t>
  </si>
  <si>
    <t>PEDRO JAVIER HERNANDEZ REYES</t>
  </si>
  <si>
    <t>Adquisición de alimento para caninos de las Aduanas a cargo de la AORS “9”</t>
  </si>
  <si>
    <t>CA-296-IT-N-A-PE-007/20</t>
  </si>
  <si>
    <t>CS-390-AD-N-A-PE-010-20</t>
  </si>
  <si>
    <t>MARIA ANTONIETA CASTILLO ESTRADA</t>
  </si>
  <si>
    <t>CS-305-AD-N-A-PE-011/20</t>
  </si>
  <si>
    <t>CARLOS COLLADO GARCIA</t>
  </si>
  <si>
    <t xml:space="preserve">Servicio Integral de Fumigación </t>
  </si>
  <si>
    <t>Servicio de vigilancia en Inmuebles en uso del SAT de La Paz</t>
  </si>
  <si>
    <t>Servicio de estacionamiento para Vehículos Oficiales del SAT de La Paz</t>
  </si>
  <si>
    <t>Servicio de Lavandería en Las Instalaciones del Servicio de Administración Tributaria.</t>
  </si>
  <si>
    <t>Servicio Integral de Limpieza en Los Inmuebles del Servicio de Administración Tributaria</t>
  </si>
  <si>
    <t>Material de protección para las Unidades Administrativas del SAT, (partida 1 Y 3)</t>
  </si>
  <si>
    <t>Material de Protección para las Unidades Administrativas del SAT</t>
  </si>
  <si>
    <t>Suministro de gas licuado de petróleo a tanques estacionarios en inmuebles del SAT en la CDMX</t>
  </si>
  <si>
    <t>Adquisición de Nitrógeno alta pureza líquido baja presión mínima de 99,997%, para el Laboratorio de Aduanas de la Ciudad de México</t>
  </si>
  <si>
    <t xml:space="preserve"> Servicio de vigilancia en bodegas y oficinas del SAT en Veracruz</t>
  </si>
  <si>
    <t>Adquisición de agua purificada para las Administraciones del SAT 2020.</t>
  </si>
  <si>
    <t>Adquisición de agua purificada en garrafón para San Luis Potosí</t>
  </si>
  <si>
    <t>Suministro y distribución de productos alimenticios en los inmuebles del Servicio de Administracion Tributaria de la ciudad de México</t>
  </si>
  <si>
    <t>CA-315-AD-N-A-PE-009/20-C01</t>
  </si>
  <si>
    <t>Suministro y distribución de agua purificada embotellada para la Jefatura del SAT Administraciones Generales, Desconcentradas y Aduanas adscritas al SAT de la ciudad de México y área Metropolitana.</t>
  </si>
  <si>
    <t>Adquisición de nitrógeno y helio alta pureza líquido, pureza mínima de 99,997%, para el Laboratorio de Aduanas de la ciudad de México.</t>
  </si>
  <si>
    <t>Servicio de mantenimiento emergente para los aires acondicionados de la AORS 8</t>
  </si>
  <si>
    <t>CS-315-CD-N-A-PE-018/20</t>
  </si>
  <si>
    <t>CS-310-AD-N-A-PE-006/20</t>
  </si>
  <si>
    <t>Productos alimenticios para los caninos de las aduanas de Cancún y Subteniente López (Chactemal) Quintana Roo.</t>
  </si>
  <si>
    <t>CA-364-AD-N-A-PE-003/20</t>
  </si>
  <si>
    <t>Adquisición de agua embotellada en garrafón para el personal del SAT en Cancún y Playa del Carmen</t>
  </si>
  <si>
    <t>CA-364-AD-N-A-PE-004/20</t>
  </si>
  <si>
    <t>PURIFICADORA QUINTANARROENSE SA DE CV</t>
  </si>
  <si>
    <t xml:space="preserve">Alimento canino para los sensores de las Aduanas de Aguascalientes y Guanajuato </t>
  </si>
  <si>
    <t>CA-295-AD-N-A-PE-009/20</t>
  </si>
  <si>
    <t>MEGAVET S DE RL DE CV</t>
  </si>
  <si>
    <t>Servicio veterinario para las Aduanas de la SRyS de Reynosa (segunda vuelta)</t>
  </si>
  <si>
    <t>CS-386-LP-N-A-PE-002/20</t>
  </si>
  <si>
    <t>Adquisición de agua purificada en garrafón de 20 litros</t>
  </si>
  <si>
    <t>CA-361-AD-N-A-PE-011/20</t>
  </si>
  <si>
    <t>CA-329-AD-N-A-PE-017/20</t>
  </si>
  <si>
    <t>Suministro y distribución de agua purificada embotellada para los Inmuebles de la circunscripción de la Subadministración de Recursos y Servicios en Villahermosa</t>
  </si>
  <si>
    <t>CA-380-AD-N-A-PE-008/20</t>
  </si>
  <si>
    <t>HIELOS DE PALENQUE SA DE CV</t>
  </si>
  <si>
    <t>Suministro  y colocación de garrafones con agua purificada en los inmuebles de las Administraciones Desconcentradas del Servicio de Administración Tributaria en la sede Chiapas "1" (partida 1).</t>
  </si>
  <si>
    <t>CA-299-AD-N-A-PE-002/20</t>
  </si>
  <si>
    <t>AGUA PURIFICADA PLUS SA DE CV</t>
  </si>
  <si>
    <t>Suministro y colocación de garrafones con agua purificada en los inmuebles de las Administraciones Desconcentradas del Servicio de Administración Tributaria en la sede Chiapas “2” y para la Aduana de Ciudad Hidalgo con sede en Chiapas (partida 2.- Chiapas “2” y partida 3.- Aduana de Ciudad Hidalgo)</t>
  </si>
  <si>
    <t>CA-299-AD-N-A-PE-001/20</t>
  </si>
  <si>
    <t>COMERCIALIZADORA AGUA CHULA SA DE CV</t>
  </si>
  <si>
    <t>Servicio de destrucción, manejo, transporte y disposición final de residuos peligrosos del Laboratorio de Aduanas de la ciudad de México.</t>
  </si>
  <si>
    <t>CS-315-AD-N-A-PE-020/20</t>
  </si>
  <si>
    <t>WESS CORPORATE</t>
  </si>
  <si>
    <t>Adquisición Pseudoaromas para entrenamiento de ejemplares caninos de la Administración General de Aduanas</t>
  </si>
  <si>
    <t>CA-315-AD-N-A-PE-022/20</t>
  </si>
  <si>
    <t>Prevención de contagios coronavirus (COVID-19).</t>
  </si>
  <si>
    <t>CA-315-AD-N-A-PE-021/20</t>
  </si>
  <si>
    <t>DIGIGRAPHIC DE MEXICO SA DE CV</t>
  </si>
  <si>
    <t>Servicio médico veterinario para caninos de las Aduanas a cargo de la AORS “9”.</t>
  </si>
  <si>
    <t>CS-296-IT-N-A-PE-009/20</t>
  </si>
  <si>
    <t>CESAR GILBERTO LOPEZ GALVEZ</t>
  </si>
  <si>
    <t>Adquisición de agua purificada en garrafón y servicio de distribución en sitio, incluyendo en comodato enfriadores, garrafones y exhibidores para resguardo del producto en las unidades administrativas de la región a cargo de la AORS “9”.</t>
  </si>
  <si>
    <t>CA-296-IT-N-A-PE-008/20</t>
  </si>
  <si>
    <t xml:space="preserve">Servicio de vigilancia </t>
  </si>
  <si>
    <t>Servicio Integral de Limpieza (Contrato Marco)</t>
  </si>
  <si>
    <t>Servicio de Vigilancia en Oficinas y Bodegas del SAT en Veracruz</t>
  </si>
  <si>
    <t>Servicio de Vigilancia en Inmuebles del SAT</t>
  </si>
  <si>
    <t>Servicio de Vigilancia en Oficinas, Almacenes en uso del SAT</t>
  </si>
  <si>
    <t>Servicio de Vigilancia en Inmuebles administrados por la Subadministración de Recursos y Servicios en Pachuca</t>
  </si>
  <si>
    <t>Servicio de Vigilancia en Diversos Inmuebles del SAT</t>
  </si>
  <si>
    <t>Servicio Integral de Limpieza en Los Inmuebles Del SAT</t>
  </si>
  <si>
    <t xml:space="preserve">Fumigación en los Inmuebles del SAT </t>
  </si>
  <si>
    <t>Servicio de vigilancia en los Inmuebles del SAT en La Paz y Los Cabos</t>
  </si>
  <si>
    <t>Servicio Integral de Limpieza, en los Inmuebles del SAT</t>
  </si>
  <si>
    <t>Servicio de Subsistencia para Los Participantes del Programa Formativo en materia de Comercio Exterior</t>
  </si>
  <si>
    <t>Material de protección para las Unidades Administrativas del SAT, (partida 8)</t>
  </si>
  <si>
    <t>Jardinería en los Inmuebles del SAT en la CDMX</t>
  </si>
  <si>
    <t>Adquisición de alimento canino para los canes de la Aduana de Chihuahua y Ojinaga.</t>
  </si>
  <si>
    <t>Servicio de médico veterinario para los sensores caninos</t>
  </si>
  <si>
    <t>Adquisición de productos alimenticios (Agua)</t>
  </si>
  <si>
    <t>Suministro y distribución de productos alimenticios en los Inmuebles del SAT</t>
  </si>
  <si>
    <t xml:space="preserve">Servicio de médico veterinario </t>
  </si>
  <si>
    <t>Servicio de gas LP para las unidades administrativas de la circunscripción del SAT en Ciudad Juárez.</t>
  </si>
  <si>
    <t>Suministro de Agua Potable a través  de pipa para los Inmuebles del SAT</t>
  </si>
  <si>
    <t>CS-364-AD-N-A-PE-005/20</t>
  </si>
  <si>
    <t>MALLA CICLON DEL CARIBE SA DE CV</t>
  </si>
  <si>
    <t>Adquisición de agua purificada en garrafón y servicio de distribución en sitio</t>
  </si>
  <si>
    <t>CA-296-IT-N-A-PE-010/20</t>
  </si>
  <si>
    <t>MARIA DE LA LUZ TOPETE ANDRADE</t>
  </si>
  <si>
    <t xml:space="preserve"> Servicio integral de jardinería y fumigación en inmuebles del SAT</t>
  </si>
  <si>
    <t>CS-296-CM-N-A-PE-011/20</t>
  </si>
  <si>
    <t>FUMITECNI INDUSTRIA Y HOGAR</t>
  </si>
  <si>
    <t>CA-315-AD-N-A-PE-006/20-C01</t>
  </si>
  <si>
    <t>CA-315-AD-N-A-PE-007/20-C01</t>
  </si>
  <si>
    <t>Termómetros para inmuebles ocupados por el SAT en la CDMX</t>
  </si>
  <si>
    <t>CA-315-AD-N-A-PE-024/20</t>
  </si>
  <si>
    <t>BESCO DE MEXICO SA DE CV</t>
  </si>
  <si>
    <t>Cubrebocas reutilizable</t>
  </si>
  <si>
    <t>CA-315-AD-N-A-PE-023/20</t>
  </si>
  <si>
    <t>Contrato marco para el suministro y entrega en sitio de artículos de oficina</t>
  </si>
  <si>
    <t>2020-06-E00-000000164-C01</t>
  </si>
  <si>
    <t>PROVEEDORA DE OFICINAS LA ESFERA DE PUEBLA SA DE CV</t>
  </si>
  <si>
    <t>2020-06-E00-00000040-C01</t>
  </si>
  <si>
    <t>Servicio de jardinería en diversos inmuebles de la Subadministración de Recursos y Servicios en Chichimequillas</t>
  </si>
  <si>
    <t>CS-367-CM-N-A-PE-006/20</t>
  </si>
  <si>
    <t>RODOLFO HERRERO ROMERO</t>
  </si>
  <si>
    <t xml:space="preserve"> Servicio integral de fumigación</t>
  </si>
  <si>
    <t>CS-331-CM-N-A-PE-001/20</t>
  </si>
  <si>
    <t>Servicio de fumigación en instalaciones del SAT en Aguascalientes, Guanajuato, San Luis Potosí y Zacatecas</t>
  </si>
  <si>
    <t>CS-295-CM-N-A-PE-010/20</t>
  </si>
  <si>
    <t>Servicio de recolección traslado y disposición de bienes en la Aduana de Ojinaga</t>
  </si>
  <si>
    <t>CS-314-AD-N-A-FI-001/20</t>
  </si>
  <si>
    <t>ATHER PROCESOS SA DE CV</t>
  </si>
  <si>
    <t xml:space="preserve">Serv. de vigilancia en oficinas, almacenes y patios en inmuebles ocupados por el SAT Reg.OCC. </t>
  </si>
  <si>
    <t>Servicio de Vigilancia en inmuebles administrados por la Subadministración de Recursos y Servicios en Naucalpan</t>
  </si>
  <si>
    <t>ALTEC PURIFICACIÓN SA DE CV</t>
  </si>
  <si>
    <t>COMBUSTIBLES Y GASES DE TORREÓN SA DE CV</t>
  </si>
  <si>
    <t>SERVICIOS ESPECIALIZADOS DE INVESTIGACIÓN Y CUSTODIA SA DE CV</t>
  </si>
  <si>
    <t>Adquisición de agua purificada para beber en garrafón de 19 litros</t>
  </si>
  <si>
    <t>Adquisición y suministro de agua purificada en los inmuebles del SAT en La Paz</t>
  </si>
  <si>
    <t>Agua purificada en garrafón de 20 litros</t>
  </si>
  <si>
    <t>COMPAÑÍA INDUSTRIAL DE OAXACA SA DE CV</t>
  </si>
  <si>
    <t>Material eléctrico para los inmuebles del SAT en La Paz</t>
  </si>
  <si>
    <t>FERNANDO HECTOR OBREGÓN GARCIA</t>
  </si>
  <si>
    <t>Servicio de impresión de etiquetas con leyenda sujeto a revisión</t>
  </si>
  <si>
    <t xml:space="preserve"> Adquisición de agua purificada en garrafones </t>
  </si>
  <si>
    <t>LEOPOLDO MARTIN CHAVARRÍA GALINDO</t>
  </si>
  <si>
    <t>Adquisición y distribución de agua purificada</t>
  </si>
  <si>
    <t>PLÁSTICOS Y FERTILIZANTES DE MORELOS, S.A. DE C.V.</t>
  </si>
  <si>
    <t xml:space="preserve">TECMED SERVICIOS DE RECOLECCIÓN COMERCIAL E INDUSTRIAL SA DE CV </t>
  </si>
  <si>
    <t>Servicio médico veterinario para sensores caninos asignados a la Aduana de Toluca</t>
  </si>
  <si>
    <t>COMPAÑÍA DE GAS DE TIJUANA SA DE CV</t>
  </si>
  <si>
    <t>Servicio integral para el edificio de alojamientos de OCE¨S en la Aduana de Mexicali</t>
  </si>
  <si>
    <t>Adquisición de agua purificada en Garrafón para las  administraciones desconcentradas del SAT en los Mochis</t>
  </si>
  <si>
    <t>Servicio de atención médico veterinario</t>
  </si>
  <si>
    <t>Limpieza en las instalaciones del SAT en la Ciudad de México y áreas metropolitanas</t>
  </si>
  <si>
    <t>UNIVERSIDAD NACIONAL AUTÓNOMA DE MEXICO</t>
  </si>
  <si>
    <t xml:space="preserve">CA-329-AD-N-A-PE-014/20 </t>
  </si>
  <si>
    <t>Servicio de asesoría pericial en grafoscopía y documentos copia</t>
  </si>
  <si>
    <t>Mantenimiento y conservación de vehículos terrestres</t>
  </si>
  <si>
    <t>GAS ÚNICO SA DE CV</t>
  </si>
  <si>
    <t>OLORES CANINOS &amp; CERTIFICACIÓN INTERNACIONAL SA DE CV</t>
  </si>
  <si>
    <t xml:space="preserve">COMPAÑÍA EMBOTELLADORA DEL FUERTE S DE RL DE CV </t>
  </si>
  <si>
    <t>Contrato marco para el suministro y entrega en sitio de artículos de oficina, productos para servicio de cafetería, así como consumibles y accesorios informáticos</t>
  </si>
  <si>
    <t>Servicio integral de fumigación en inmuebles del SAT administrados por la Subadministración de Recursos y Servicios en Acapulco</t>
  </si>
  <si>
    <t>CS-320-CM-N-A-PE-006/20</t>
  </si>
  <si>
    <t>Servicio Integral de Jardinería para el Inmueble de la Aduana de Guanajuato</t>
  </si>
  <si>
    <t>CS-295-CM-N-A-PE-011/20</t>
  </si>
  <si>
    <t>CORPORATIVO DE SERVICIOS URBANOS SA DE CV</t>
  </si>
  <si>
    <t xml:space="preserve">Suministro y colocación de garrafones con agua purificada en la unidad de diligenciación y módulo de atención (Comitán) y el centro de atención integral al tránsito fronterizo  </t>
  </si>
  <si>
    <t>CA-299-AD-N-A-PE-003/20</t>
  </si>
  <si>
    <t>OCTAVIO SEBASTIÁN ALBORES ZEPEDA</t>
  </si>
  <si>
    <t xml:space="preserve">Servicio de mantenimiento emergente para los aires acondicionados de la Administración de Operación de Recursos y Servicios “8”, en el inmueble del SAT de Monterrey y Aduana Monterrey </t>
  </si>
  <si>
    <t>CS-339-AD-N-A-PE-016/20</t>
  </si>
  <si>
    <t>MARIA ANTONIA JAIME RESENDIZ</t>
  </si>
  <si>
    <t>Servicio de fumigación para las oficinas y almacenes del SAT a cargo de la Subadministración de Recursos y Servicios en Celaya</t>
  </si>
  <si>
    <t>CS-317-CM-N-A-PE-013/20</t>
  </si>
  <si>
    <t xml:space="preserve">Adquisición de Agua Embotellada en Garrafones para el SAT en Veracruz </t>
  </si>
  <si>
    <t>CA-390-AD-N-A-PE-011/20</t>
  </si>
  <si>
    <t>CA-315-AD-N-A-PE-026/20</t>
  </si>
  <si>
    <t xml:space="preserve">Servicio de menaje de casa para el traslado de los miembros del Servicio Exterior Mexicano (SEM). </t>
  </si>
  <si>
    <t>CS-315-AD-N-A-PE-027/20</t>
  </si>
  <si>
    <t>SANCALSA SERVICIOS INTERNACIONALES SA DE CV</t>
  </si>
  <si>
    <t>CS-315-AD-N-A-PE-025/20</t>
  </si>
  <si>
    <t>AGILENT TECHNOLOGIES MEXICO, S. de R.L. de C.V.</t>
  </si>
  <si>
    <t>Adquisición playeras de protección balística</t>
  </si>
  <si>
    <t>CA-315-AD-N-A-PE-028/20</t>
  </si>
  <si>
    <t>BAHER ASESORES INTEGRALES SA DE CV</t>
  </si>
  <si>
    <t>Servicio de jardinería para los inmuebles de Puebla “2”, almacén de Atlangatepec y Aduana de Puebla</t>
  </si>
  <si>
    <t>CS-361-CM-N-A-PE-012/20</t>
  </si>
  <si>
    <t xml:space="preserve">Servicio Integral de Fumigación en Hidalgo </t>
  </si>
  <si>
    <t>CS-322-CM-N-A-PE-005/2020</t>
  </si>
  <si>
    <t>RAUL HERNANDEZ MARROQUIN</t>
  </si>
  <si>
    <t xml:space="preserve">Servicio de mantenimiento preventivo y correctivo para un cromatógrafo de gases acoplado a espectrometría de masas  </t>
  </si>
  <si>
    <t>Servicio de mantenimiento correctivo y habilitación de sistema eléctrico ADMTY</t>
  </si>
  <si>
    <t>CS-339-IT-N-A-PE-017/20</t>
  </si>
  <si>
    <t>COLVA CONSTRUCCIONES SA DE CV</t>
  </si>
  <si>
    <t>Servicio de mantenimiento correctivo a dos equipos de aire acondicionado</t>
  </si>
  <si>
    <t>CS-320-AD-N-A-PE-007/20</t>
  </si>
  <si>
    <t>FICA CONSTRUCTORA REDES PAVIMENTOS Y EDIFICACIONES DE MEXICO SAS DE CV</t>
  </si>
  <si>
    <t>Artículos de oficina</t>
  </si>
  <si>
    <t>2020-06-E00-00001004</t>
  </si>
  <si>
    <t>PROVEEDORA EL GUARDIAN S DE RL DE CV</t>
  </si>
  <si>
    <t>2020-06-E00-00000837</t>
  </si>
  <si>
    <t>Material de protección para prevenir COVID-19</t>
  </si>
  <si>
    <t>CA-315-AD-N-A-PE-030/20</t>
  </si>
  <si>
    <t>CA-315-AD-N-A-PE-029/20</t>
  </si>
  <si>
    <t>Limpieza en la instalaciones del SAT</t>
  </si>
  <si>
    <t>CA-315-AD-N-A-PE-031/20</t>
  </si>
  <si>
    <t>TAZAMAR COMERCIALIZADORA SA DE CV</t>
  </si>
  <si>
    <t>Servicio de fumigación</t>
  </si>
  <si>
    <t>CS-329-CM-N-A-PE-019/20</t>
  </si>
  <si>
    <t xml:space="preserve">Servicio integral de jardinería y fumigación de roedores </t>
  </si>
  <si>
    <t>CS-296-CM-N-A-PE-012/20</t>
  </si>
  <si>
    <t>Servicio de mantenimiento a vehículos propiedad del SAT</t>
  </si>
  <si>
    <t>CS-296-AD-N-A-PE-013/20</t>
  </si>
  <si>
    <t>GUSTAVO ANTONIO LUNA LOPEZ</t>
  </si>
  <si>
    <t>Servicio de Mantenimiento a Equipo de Aire Acondicionado Tipo Chiller</t>
  </si>
  <si>
    <t xml:space="preserve">CS-376-AD-N-A-PE-021/20 </t>
  </si>
  <si>
    <t>GILBERTO CASANOVA GONZALEZ</t>
  </si>
  <si>
    <t xml:space="preserve">Adquisición de material de limpieza </t>
  </si>
  <si>
    <t>CA-382-AD-N-A-PE-014/20</t>
  </si>
  <si>
    <t>CARLOS ERIK CERVANTES ENCINIA</t>
  </si>
  <si>
    <t>Servicio de fumigación en los diversos inmuebles de la Subadministración de Recursos y Servicios en Chichimequillas</t>
  </si>
  <si>
    <t>CS-367-CM-N-A-PE-007/20</t>
  </si>
  <si>
    <t>TECHTRADE, S.A. DE C.V.</t>
  </si>
  <si>
    <t>Servicio de recolección, traslado y destino final de bienes</t>
  </si>
  <si>
    <t>CS-364-AD-N-A-FI-001/20</t>
  </si>
  <si>
    <t>ECOLSUR, SA DE CV</t>
  </si>
  <si>
    <t>CA-315-CD-N-A-PE-032/20</t>
  </si>
  <si>
    <t xml:space="preserve">CASA DE MONEDA DE MÉXICO </t>
  </si>
  <si>
    <t>2020-06-E00-00000885</t>
  </si>
  <si>
    <r>
      <t xml:space="preserve">Actualización: </t>
    </r>
    <r>
      <rPr>
        <b/>
        <i/>
        <sz val="8"/>
        <color indexed="8"/>
        <rFont val="Montserrat"/>
        <family val="0"/>
      </rPr>
      <t>07 Enero 2021</t>
    </r>
  </si>
  <si>
    <t>CS-370-IT-N-A-PE-037/19-C01</t>
  </si>
  <si>
    <t>Convenio por monto y tiempo</t>
  </si>
  <si>
    <t>CS-326-CM-N-A-PE-025/19-C01</t>
  </si>
  <si>
    <t>Convenio por tiempo</t>
  </si>
  <si>
    <t>CS-335-CM-N-A-PE-016/19-C01</t>
  </si>
  <si>
    <t>CS-380-AD-N-A-PE-025/19C01</t>
  </si>
  <si>
    <t>CS-390-CM-N-A-PE-031/19-C01</t>
  </si>
  <si>
    <t>CS-299-CM-N-A-PE-009/19-C01</t>
  </si>
  <si>
    <t>CS-315-CM-N-A-PE-001/20-C01</t>
  </si>
  <si>
    <t>CS-331-CM-N-A-PE-002-19-C01</t>
  </si>
  <si>
    <t>CS-356-CM-N-A-PE-001/19-C01</t>
  </si>
  <si>
    <t>CS-398-CM-N-A-PE-017/19-C01</t>
  </si>
  <si>
    <t xml:space="preserve">Servicio de vigilancia en los inmuebles en uso del SAT, Región Noroeste, Partida 7 La Paz </t>
  </si>
  <si>
    <t>CS-367-LP-N-A-PE-001/20-C01</t>
  </si>
  <si>
    <t>CS-317-LP-N-A-PE-006/20-C01</t>
  </si>
  <si>
    <t>CS-322-CM-N-A-PE-001/20-C01</t>
  </si>
  <si>
    <t>CS-367-CM-N-A-PE-002/20-C01</t>
  </si>
  <si>
    <t>CS-333-CM-N-A-PE-001/20-C01</t>
  </si>
  <si>
    <t xml:space="preserve"> </t>
  </si>
  <si>
    <t>CS-388-CM-N-A-PE-001/20-C01</t>
  </si>
  <si>
    <t>CS-317-CM-N-A-PE-007/20-C01</t>
  </si>
  <si>
    <t>CS-306-CM-N-A-PE-001/20-C01</t>
  </si>
  <si>
    <t>CS-333-LP-N-A-PE-001/20-C01</t>
  </si>
  <si>
    <t>CS-382-CM-N-A-PE-005/20-C01</t>
  </si>
  <si>
    <t>CS-376-LP-N-A-PE-009/20-C01</t>
  </si>
  <si>
    <t>CS-326-LP-N-A-PE-001/20-C01</t>
  </si>
  <si>
    <t>CS-379-LP-N-A-PE-002/20-C01</t>
  </si>
  <si>
    <t>CS-339-CM-N-A-PE-006/20-C01</t>
  </si>
  <si>
    <t>CS-299-LP-N-A-PE-001/20-C01</t>
  </si>
  <si>
    <t>CS-364-LP-N-A-PE-001/20-C01</t>
  </si>
  <si>
    <t>CS-295-LP-N-A-PE-001/20-C01</t>
  </si>
  <si>
    <t>CS-296-CM-N-A-PE-002/20-C01</t>
  </si>
  <si>
    <t>CS-398-LP-N-A-PE-004/20-C01</t>
  </si>
  <si>
    <t>CS-335-LP-N-A-PE-004/20-C01</t>
  </si>
  <si>
    <t>CS-298-LP-N-A-PE-004/20-C01</t>
  </si>
  <si>
    <t>CS-310-LP-N-A-PE-002/20-C01</t>
  </si>
  <si>
    <t>CS-388-LP-N-A-PE-002/20-C01</t>
  </si>
  <si>
    <t>CS-331-CD-N-A-PE-001/20-C01</t>
  </si>
  <si>
    <t>CS-320-CM-N-A-PE-001/20-C01</t>
  </si>
  <si>
    <t>CS-382-LP-N-A-PE-006/20-C01</t>
  </si>
  <si>
    <t>CS-370-LP-N-A-PE-007-20-C01</t>
  </si>
  <si>
    <t xml:space="preserve">CS-356-LP-N-A-PE-001/20-C01 </t>
  </si>
  <si>
    <t>CS-380-LP-N-A-PE-005/20-C01</t>
  </si>
  <si>
    <t>CS-314-LP-N-A-PE-002/20-C01</t>
  </si>
  <si>
    <t>CS-296-LP-N-A-PE-004/20-C01</t>
  </si>
  <si>
    <t>CS-322-LP-N-A-PE-003/20-C01</t>
  </si>
  <si>
    <t>CS-320-LP-N-A-PE-003/20-C01</t>
  </si>
  <si>
    <t>CS-305-AD-N-A-PE-003/20-C01</t>
  </si>
  <si>
    <t>CS-367-IT-N-A-PE-004/20-C01</t>
  </si>
  <si>
    <t>CS-310-CM-N-A-PE-003/20-C01</t>
  </si>
  <si>
    <t>CS-315-CM-N-A-PE-008/20-C01</t>
  </si>
  <si>
    <t>CS-367-LP-N-A-PE-005/20-C01</t>
  </si>
  <si>
    <t>CS-315-CM-N-A-PE-003/20-C01</t>
  </si>
  <si>
    <t>Convenio por monto</t>
  </si>
  <si>
    <t>CS-380-LP-N-A-PE-007/20-C01</t>
  </si>
  <si>
    <t>CS-339-AD-N-A-PE-010/19-C01</t>
  </si>
  <si>
    <t>CS-329-LP-N-A-PE-13/20-C01</t>
  </si>
  <si>
    <t>CS-317-AD-N-A-PE-011/20-C01</t>
  </si>
  <si>
    <t>CA-315-AD-N-A-PE-012/20-C01</t>
  </si>
  <si>
    <t xml:space="preserve">Convenio por disminución de monto </t>
  </si>
  <si>
    <t>CS-317-AD-N-A-PE-010/20-C01</t>
  </si>
  <si>
    <t>CA-315-AD-N-A-PE-015/20-C01</t>
  </si>
  <si>
    <t>CS-329-AD-N-A-PE-012/20-C01</t>
  </si>
  <si>
    <t>CS-331-AD-N-A-PE-001/20-C01</t>
  </si>
  <si>
    <t>CS-320-CD-N-A-PE-004/20-C01</t>
  </si>
  <si>
    <t>CS-296-AD-N-A-PE-005/20-C01</t>
  </si>
  <si>
    <t xml:space="preserve">Convenio por tiempo </t>
  </si>
  <si>
    <t>CA-315-LP-N-A-PE-001/20-C01</t>
  </si>
  <si>
    <t>CS-329-ITP-N-A-PE-015/20-C01</t>
  </si>
  <si>
    <t>Convenio por ajuste de centavos</t>
  </si>
  <si>
    <t>Adquisición de monedas centenarios de oro, azteca de oro</t>
  </si>
  <si>
    <t xml:space="preserve"> Servicio de menaje de casa para el traslado de los miembros del SAT</t>
  </si>
  <si>
    <t xml:space="preserve"> Servicio de vigilancia en inmuebles ocupados por el SAT</t>
  </si>
  <si>
    <t>CS-315-CD-N-A-PE-002/20-C01</t>
  </si>
  <si>
    <t>POLICIA AUXILIAR DE  CIUDAD DE MÉXICO</t>
  </si>
  <si>
    <t xml:space="preserve"> Uso de base de datos que permita realizar análisis en materia de precios</t>
  </si>
  <si>
    <t>CS-315-AD-I-P-PE-034/20</t>
  </si>
  <si>
    <t>ROYALTYSTAT LLC</t>
  </si>
  <si>
    <t xml:space="preserve"> Evasión en sueldos y salarios: redes de patrones</t>
  </si>
  <si>
    <t xml:space="preserve">Suscripción al Servicio de Consulta y Explotación de Información Financiera </t>
  </si>
  <si>
    <t>CS-315-AD-I-P-PE-035/20</t>
  </si>
  <si>
    <t xml:space="preserve">S&amp;P GLOBAL MARKET INTELLIGENCE LLC </t>
  </si>
  <si>
    <t>Servicio de auditor externo para dictaminar los estados financieros del SAT</t>
  </si>
  <si>
    <t>314/20</t>
  </si>
  <si>
    <t>SALLES SAINZ GRANT THORNTON SC</t>
  </si>
  <si>
    <t>Servicio Integral de Fumigación para los inmuebles a Nivel Regional Noreste</t>
  </si>
  <si>
    <t>CS-339-CM-N-A-PE-018-20</t>
  </si>
  <si>
    <t>Licitación (compra consolidada) para el servicio de vigilancia</t>
  </si>
  <si>
    <t xml:space="preserve"> Servicio de vigilancia en inmuebles del SAT en la Paz y Los Cabos.</t>
  </si>
  <si>
    <t>CS-312-LP-N-A-PE-007/20</t>
  </si>
  <si>
    <t>ALANOESCORT SERVICES DE MEXICO SA DE CV</t>
  </si>
  <si>
    <t>Servicio de vigilancia en inmubles del SAT en La Paz</t>
  </si>
  <si>
    <t>CS-305-LP-N-A-PE-012/20</t>
  </si>
  <si>
    <t>Suministro de gas liciado de petróleo a tanques estacionarios en inmuebles del Servicio de Administración Tributaria en la Ciudad de México</t>
  </si>
  <si>
    <t>CA-315-AD-N-A-PE-033/20</t>
  </si>
  <si>
    <t>FLAMA GAS SA DE CV</t>
  </si>
  <si>
    <t>Servicio Integral de Limpieza en los Inmuebles del Servicio de Administración Tributaria de la Subadministración de Recursos y Servicios de Hermosillo</t>
  </si>
  <si>
    <t>CS-376-CM-N-A-PE-009/21</t>
  </si>
  <si>
    <t>GENOVES SERVICIOS INTEGRALES DE LIMPIEZA SA DE CV</t>
  </si>
  <si>
    <t xml:space="preserve">Servicio de Fumigación en los inmuebles del SAT </t>
  </si>
  <si>
    <t>CS-333-CM-N-A-PE-001/21</t>
  </si>
  <si>
    <t xml:space="preserve">Servicio integral de limpieza en los inmuebles del Servicio de Administración Tributaria para la Subadministración de Recursos y Servicio en Nogales  </t>
  </si>
  <si>
    <t>CS-379-CM-N-A-PE-012/20</t>
  </si>
  <si>
    <t>LIMPIEZA Y FUMIGACION CORPORATIVA DE SIN SA DE CV</t>
  </si>
  <si>
    <t>CS-361-CM-N-A-PE-013/20</t>
  </si>
  <si>
    <t>Monto de Convenio 2020</t>
  </si>
  <si>
    <t>Monto de Contrato</t>
  </si>
  <si>
    <t>Contratado</t>
  </si>
  <si>
    <t>Observaciones</t>
  </si>
  <si>
    <r>
      <rPr>
        <b/>
        <sz val="10"/>
        <color indexed="8"/>
        <rFont val="Montserrat"/>
        <family val="0"/>
      </rPr>
      <t>Fuente:</t>
    </r>
    <r>
      <rPr>
        <sz val="10"/>
        <color indexed="8"/>
        <rFont val="Montserrat"/>
        <family val="0"/>
      </rPr>
      <t xml:space="preserve"> SAT.</t>
    </r>
  </si>
  <si>
    <t>Proyectos del SAT | Proyectos financiados por el PEF 2020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</si>
</sst>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[$€-2]* #,##0.00_-;\-[$€-2]* #,##0.00_-;_-[$€-2]* &quot;-&quot;??_-"/>
    <numFmt numFmtId="171" formatCode="0.0"/>
    <numFmt numFmtId="172" formatCode="_-* #,##0\ _$_-;\-* #,##0\ _$_-;_-* &quot;-&quot;\ _$_-;_-@_-"/>
    <numFmt numFmtId="173" formatCode="_-* #,##0\ _$_-;\-* #,##0\ _$_-;_-* &quot;-&quot;??\ _$_-;_-@_-"/>
    <numFmt numFmtId="174" formatCode="_-* #,##0.00\ _p_t_a_-;\-* #,##0.00\ _p_t_a_-;_-* &quot;-&quot;??\ _p_t_a_-;_-@_-"/>
    <numFmt numFmtId="175" formatCode="_-* #,##0.00\ _$_-;\-* #,##0.00\ _$_-;_-* &quot;-&quot;??\ _$_-;_-@_-"/>
    <numFmt numFmtId="176" formatCode="_(* #,##0.00_);_(* \(#,##0.00\);_(* &quot;-&quot;??_);_(@_)"/>
    <numFmt numFmtId="177" formatCode="[$-80A]dddd\,\ dd&quot; de &quot;mmmm&quot; de &quot;yyyy"/>
    <numFmt numFmtId="178" formatCode="dd/mm/yyyy;@"/>
    <numFmt numFmtId="179" formatCode="0.000"/>
    <numFmt numFmtId="180" formatCode="_-[$€-2]* #,##0.000_-;\-[$€-2]* #,##0.000_-;_-[$€-2]* &quot;-&quot;??_-"/>
    <numFmt numFmtId="181" formatCode="&quot;$&quot;#,##0.00"/>
    <numFmt numFmtId="182" formatCode="_-* #,##0_-;\-* #,##0_-;_-* &quot;-&quot;??_-;_-@_-"/>
    <numFmt numFmtId="183" formatCode="_-* #,##0.0_-;\-* #,##0.0_-;_-* &quot;-&quot;??_-;_-@_-"/>
    <numFmt numFmtId="184" formatCode="#,##0.0"/>
    <numFmt numFmtId="185" formatCode="#,##0.0_ ;\-#,##0.0\ "/>
    <numFmt numFmtId="186" formatCode="_-&quot;$&quot;* #,##0_-;\-&quot;$&quot;* #,##0_-;_-&quot;$&quot;* &quot;-&quot;??_-;_-@_-"/>
    <numFmt numFmtId="187" formatCode="#,##0_ ;\-#,##0\ "/>
    <numFmt numFmtId="188" formatCode="0_ ;\-0\ "/>
    <numFmt numFmtId="189" formatCode="_-* #,##0.0_-;\-* #,##0.0_-;_-* &quot;-&quot;?_-;_-@_-"/>
    <numFmt numFmtId="190" formatCode="_-[$€-2]* #,##0_-;\-[$€-2]* #,##0_-;_-[$€-2]* &quot;-&quot;??_-"/>
    <numFmt numFmtId="191" formatCode="#,##0.00_ ;\-#,##0.00\ "/>
    <numFmt numFmtId="192" formatCode="[$-580A]dddd\,\ d\ &quot;de&quot;\ mmmm\ &quot;de&quot;\ yyyy"/>
    <numFmt numFmtId="193" formatCode="_-* #,##0.000_-;\-* #,##0.000_-;_-* &quot;-&quot;??_-;_-@_-"/>
    <numFmt numFmtId="194" formatCode="[$-C0A]d\-mmm\-yy;@"/>
    <numFmt numFmtId="195" formatCode="_-&quot;$&quot;* #,##0.0_-;\-&quot;$&quot;* #,##0.0_-;_-&quot;$&quot;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8"/>
      <color indexed="8"/>
      <name val="Montserrat"/>
      <family val="0"/>
    </font>
    <font>
      <b/>
      <sz val="14"/>
      <color indexed="8"/>
      <name val="Montserrat"/>
      <family val="0"/>
    </font>
    <font>
      <sz val="10"/>
      <color indexed="8"/>
      <name val="Montserrat"/>
      <family val="0"/>
    </font>
    <font>
      <b/>
      <i/>
      <sz val="8"/>
      <color indexed="8"/>
      <name val="Montserrat"/>
      <family val="0"/>
    </font>
    <font>
      <sz val="8"/>
      <name val="Montserrat"/>
      <family val="0"/>
    </font>
    <font>
      <b/>
      <sz val="10"/>
      <color indexed="8"/>
      <name val="Montserrat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12"/>
      <name val="Montserrat"/>
      <family val="0"/>
    </font>
    <font>
      <b/>
      <sz val="8"/>
      <color indexed="9"/>
      <name val="Montserrat"/>
      <family val="0"/>
    </font>
    <font>
      <i/>
      <sz val="8"/>
      <color indexed="8"/>
      <name val="Montserrat"/>
      <family val="0"/>
    </font>
    <font>
      <b/>
      <sz val="12"/>
      <color indexed="8"/>
      <name val="Montserrat"/>
      <family val="0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8"/>
      <color theme="1"/>
      <name val="Montserrat"/>
      <family val="0"/>
    </font>
    <font>
      <u val="single"/>
      <sz val="11"/>
      <color theme="10"/>
      <name val="Montserrat"/>
      <family val="0"/>
    </font>
    <font>
      <b/>
      <sz val="8"/>
      <color theme="0"/>
      <name val="Montserrat"/>
      <family val="0"/>
    </font>
    <font>
      <i/>
      <sz val="8"/>
      <color theme="1"/>
      <name val="Montserrat"/>
      <family val="0"/>
    </font>
    <font>
      <b/>
      <sz val="12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0054"/>
        <bgColor indexed="64"/>
      </patternFill>
    </fill>
    <fill>
      <patternFill patternType="solid">
        <fgColor rgb="FF9D24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43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48" fillId="0" borderId="0" applyNumberFormat="0" applyFill="0" applyBorder="0" applyAlignment="0" applyProtection="0"/>
    <xf numFmtId="17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31" borderId="0" applyNumberFormat="0" applyBorder="0" applyAlignment="0" applyProtection="0"/>
    <xf numFmtId="17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7" fillId="0" borderId="0">
      <alignment/>
      <protection/>
    </xf>
    <xf numFmtId="0" fontId="7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6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170" fontId="0" fillId="0" borderId="0" xfId="0" applyFont="1" applyAlignment="1">
      <alignment/>
    </xf>
    <xf numFmtId="170" fontId="9" fillId="33" borderId="10" xfId="0" applyFont="1" applyFill="1" applyBorder="1" applyAlignment="1">
      <alignment vertical="center"/>
    </xf>
    <xf numFmtId="17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70" fontId="9" fillId="33" borderId="10" xfId="0" applyFont="1" applyFill="1" applyBorder="1" applyAlignment="1">
      <alignment/>
    </xf>
    <xf numFmtId="170" fontId="9" fillId="33" borderId="10" xfId="0" applyFont="1" applyFill="1" applyBorder="1" applyAlignment="1">
      <alignment vertical="top" wrapText="1"/>
    </xf>
    <xf numFmtId="170" fontId="9" fillId="33" borderId="1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left" vertical="center"/>
    </xf>
    <xf numFmtId="170" fontId="9" fillId="33" borderId="10" xfId="0" applyFont="1" applyFill="1" applyBorder="1" applyAlignment="1">
      <alignment horizontal="left"/>
    </xf>
    <xf numFmtId="170" fontId="9" fillId="0" borderId="10" xfId="0" applyFont="1" applyBorder="1" applyAlignment="1">
      <alignment horizontal="left"/>
    </xf>
    <xf numFmtId="170" fontId="9" fillId="0" borderId="10" xfId="0" applyFont="1" applyFill="1" applyBorder="1" applyAlignment="1">
      <alignment/>
    </xf>
    <xf numFmtId="170" fontId="9" fillId="0" borderId="10" xfId="0" applyFont="1" applyFill="1" applyBorder="1" applyAlignment="1">
      <alignment horizontal="left"/>
    </xf>
    <xf numFmtId="15" fontId="9" fillId="0" borderId="10" xfId="0" applyNumberFormat="1" applyFont="1" applyFill="1" applyBorder="1" applyAlignment="1">
      <alignment horizontal="center"/>
    </xf>
    <xf numFmtId="15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70" fontId="61" fillId="0" borderId="0" xfId="0" applyFont="1" applyFill="1" applyAlignment="1">
      <alignment/>
    </xf>
    <xf numFmtId="170" fontId="62" fillId="0" borderId="0" xfId="53" applyFont="1" applyBorder="1" applyAlignment="1" applyProtection="1">
      <alignment vertical="center"/>
      <protection/>
    </xf>
    <xf numFmtId="0" fontId="10" fillId="0" borderId="0" xfId="60" applyNumberFormat="1" applyFont="1" applyAlignment="1">
      <alignment horizontal="left" vertical="center"/>
    </xf>
    <xf numFmtId="0" fontId="10" fillId="0" borderId="0" xfId="353" applyFont="1" applyAlignment="1">
      <alignment vertical="center"/>
      <protection/>
    </xf>
    <xf numFmtId="0" fontId="10" fillId="0" borderId="0" xfId="353" applyFont="1" applyAlignment="1">
      <alignment horizontal="left" vertical="center"/>
      <protection/>
    </xf>
    <xf numFmtId="178" fontId="10" fillId="0" borderId="0" xfId="353" applyNumberFormat="1" applyFont="1" applyAlignment="1">
      <alignment horizontal="right" vertical="center"/>
      <protection/>
    </xf>
    <xf numFmtId="0" fontId="10" fillId="0" borderId="0" xfId="353" applyFont="1" applyAlignment="1">
      <alignment horizontal="center" vertical="center"/>
      <protection/>
    </xf>
    <xf numFmtId="0" fontId="11" fillId="0" borderId="0" xfId="353" applyFont="1">
      <alignment/>
      <protection/>
    </xf>
    <xf numFmtId="0" fontId="11" fillId="0" borderId="0" xfId="60" applyNumberFormat="1" applyFont="1" applyAlignment="1">
      <alignment horizontal="left" vertical="center"/>
    </xf>
    <xf numFmtId="0" fontId="11" fillId="0" borderId="0" xfId="353" applyFont="1" applyAlignment="1">
      <alignment vertical="center"/>
      <protection/>
    </xf>
    <xf numFmtId="0" fontId="11" fillId="0" borderId="0" xfId="353" applyFont="1" applyAlignment="1">
      <alignment horizontal="left" vertical="center"/>
      <protection/>
    </xf>
    <xf numFmtId="178" fontId="11" fillId="0" borderId="0" xfId="353" applyNumberFormat="1" applyFont="1" applyAlignment="1">
      <alignment horizontal="right" vertical="center"/>
      <protection/>
    </xf>
    <xf numFmtId="0" fontId="11" fillId="0" borderId="0" xfId="353" applyFont="1" applyAlignment="1">
      <alignment horizontal="center" vertical="center"/>
      <protection/>
    </xf>
    <xf numFmtId="0" fontId="11" fillId="0" borderId="0" xfId="353" applyFont="1" applyAlignment="1">
      <alignment horizontal="right"/>
      <protection/>
    </xf>
    <xf numFmtId="0" fontId="11" fillId="0" borderId="0" xfId="353" applyFont="1" applyAlignment="1">
      <alignment horizontal="center"/>
      <protection/>
    </xf>
    <xf numFmtId="0" fontId="63" fillId="34" borderId="11" xfId="60" applyNumberFormat="1" applyFont="1" applyFill="1" applyBorder="1" applyAlignment="1">
      <alignment horizontal="center" vertical="center" wrapText="1"/>
    </xf>
    <xf numFmtId="0" fontId="63" fillId="34" borderId="11" xfId="173" applyFont="1" applyFill="1" applyBorder="1" applyAlignment="1">
      <alignment horizontal="center" vertical="center" wrapText="1"/>
      <protection/>
    </xf>
    <xf numFmtId="178" fontId="63" fillId="35" borderId="11" xfId="173" applyNumberFormat="1" applyFont="1" applyFill="1" applyBorder="1" applyAlignment="1">
      <alignment horizontal="center" vertical="center" wrapText="1"/>
      <protection/>
    </xf>
    <xf numFmtId="0" fontId="63" fillId="35" borderId="11" xfId="173" applyFont="1" applyFill="1" applyBorder="1" applyAlignment="1">
      <alignment horizontal="center" vertical="center" wrapText="1"/>
      <protection/>
    </xf>
    <xf numFmtId="170" fontId="9" fillId="0" borderId="10" xfId="0" applyFont="1" applyFill="1" applyBorder="1" applyAlignment="1">
      <alignment horizontal="center" vertical="center"/>
    </xf>
    <xf numFmtId="17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left" vertical="center"/>
    </xf>
    <xf numFmtId="40" fontId="13" fillId="0" borderId="10" xfId="0" applyNumberFormat="1" applyFont="1" applyFill="1" applyBorder="1" applyAlignment="1">
      <alignment vertical="center"/>
    </xf>
    <xf numFmtId="170" fontId="9" fillId="0" borderId="10" xfId="0" applyFont="1" applyFill="1" applyBorder="1" applyAlignment="1">
      <alignment/>
    </xf>
    <xf numFmtId="17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 quotePrefix="1">
      <alignment horizontal="center" vertical="center"/>
    </xf>
    <xf numFmtId="1" fontId="11" fillId="0" borderId="0" xfId="353" applyNumberFormat="1" applyFont="1" applyAlignment="1">
      <alignment horizontal="center" vertical="center"/>
      <protection/>
    </xf>
    <xf numFmtId="1" fontId="62" fillId="0" borderId="0" xfId="53" applyNumberFormat="1" applyFont="1" applyBorder="1" applyAlignment="1" applyProtection="1">
      <alignment horizontal="center" vertical="center"/>
      <protection/>
    </xf>
    <xf numFmtId="170" fontId="62" fillId="0" borderId="0" xfId="53" applyFont="1" applyBorder="1" applyAlignment="1" applyProtection="1">
      <alignment vertical="top"/>
      <protection/>
    </xf>
    <xf numFmtId="170" fontId="64" fillId="0" borderId="12" xfId="263" applyFont="1" applyBorder="1" applyAlignment="1">
      <alignment horizontal="left"/>
      <protection/>
    </xf>
    <xf numFmtId="1" fontId="65" fillId="0" borderId="0" xfId="263" applyNumberFormat="1" applyFont="1" applyBorder="1" applyAlignment="1">
      <alignment horizontal="left" vertical="center"/>
      <protection/>
    </xf>
    <xf numFmtId="1" fontId="11" fillId="0" borderId="0" xfId="353" applyNumberFormat="1" applyFont="1" applyAlignment="1" quotePrefix="1">
      <alignment horizontal="left" vertical="top"/>
      <protection/>
    </xf>
    <xf numFmtId="1" fontId="11" fillId="0" borderId="0" xfId="353" applyNumberFormat="1" applyFont="1" applyAlignment="1">
      <alignment horizontal="left" vertical="top"/>
      <protection/>
    </xf>
  </cellXfs>
  <cellStyles count="423">
    <cellStyle name="Normal" xfId="0"/>
    <cellStyle name="ColLevel_0" xfId="2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1 2" xfId="48"/>
    <cellStyle name="Estilo 1_79" xfId="49"/>
    <cellStyle name="Euro" xfId="50"/>
    <cellStyle name="Euro 2" xfId="51"/>
    <cellStyle name="Euro_79" xfId="52"/>
    <cellStyle name="Hyperlink" xfId="53"/>
    <cellStyle name="Hipervínculo 2" xfId="54"/>
    <cellStyle name="Hipervínculo 2 2" xfId="55"/>
    <cellStyle name="Hipervínculo 2_79" xfId="56"/>
    <cellStyle name="Hipervínculo 3" xfId="57"/>
    <cellStyle name="Hipervínculo 4" xfId="58"/>
    <cellStyle name="Incorrecto" xfId="59"/>
    <cellStyle name="Comma" xfId="60"/>
    <cellStyle name="Comma [0]" xfId="61"/>
    <cellStyle name="Millares [0] 2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 2 2" xfId="75"/>
    <cellStyle name="Millares 2 3" xfId="76"/>
    <cellStyle name="Millares 2 4" xfId="77"/>
    <cellStyle name="Millares 2 4 2" xfId="78"/>
    <cellStyle name="Millares 2 5" xfId="79"/>
    <cellStyle name="Millares 2 5 2" xfId="80"/>
    <cellStyle name="Millares 2 6" xfId="81"/>
    <cellStyle name="Millares 20" xfId="82"/>
    <cellStyle name="Millares 21" xfId="83"/>
    <cellStyle name="Millares 22" xfId="84"/>
    <cellStyle name="Millares 23" xfId="85"/>
    <cellStyle name="Millares 24" xfId="86"/>
    <cellStyle name="Millares 25" xfId="87"/>
    <cellStyle name="Millares 26" xfId="88"/>
    <cellStyle name="Millares 27" xfId="89"/>
    <cellStyle name="Millares 28" xfId="90"/>
    <cellStyle name="Millares 29" xfId="91"/>
    <cellStyle name="Millares 3" xfId="92"/>
    <cellStyle name="Millares 3 2" xfId="93"/>
    <cellStyle name="Millares 3 3" xfId="94"/>
    <cellStyle name="Millares 3 3 2" xfId="95"/>
    <cellStyle name="Millares 3 4" xfId="96"/>
    <cellStyle name="Millares 3 5" xfId="97"/>
    <cellStyle name="Millares 3 6" xfId="98"/>
    <cellStyle name="Millares 30" xfId="99"/>
    <cellStyle name="Millares 31" xfId="100"/>
    <cellStyle name="Millares 32" xfId="101"/>
    <cellStyle name="Millares 33" xfId="102"/>
    <cellStyle name="Millares 34" xfId="103"/>
    <cellStyle name="Millares 35" xfId="104"/>
    <cellStyle name="Millares 36" xfId="105"/>
    <cellStyle name="Millares 4" xfId="106"/>
    <cellStyle name="Millares 4 2" xfId="107"/>
    <cellStyle name="Millares 4 3" xfId="108"/>
    <cellStyle name="Millares 4 3 2" xfId="109"/>
    <cellStyle name="Millares 4 3 3" xfId="110"/>
    <cellStyle name="Millares 4 4" xfId="111"/>
    <cellStyle name="Millares 44" xfId="112"/>
    <cellStyle name="Millares 46" xfId="113"/>
    <cellStyle name="Millares 48" xfId="114"/>
    <cellStyle name="Millares 5" xfId="115"/>
    <cellStyle name="Millares 50" xfId="116"/>
    <cellStyle name="Millares 6" xfId="117"/>
    <cellStyle name="Millares 7" xfId="118"/>
    <cellStyle name="Millares 7 2" xfId="119"/>
    <cellStyle name="Millares 8" xfId="120"/>
    <cellStyle name="Millares 9" xfId="121"/>
    <cellStyle name="Currency" xfId="122"/>
    <cellStyle name="Currency [0]" xfId="123"/>
    <cellStyle name="Moneda 2" xfId="124"/>
    <cellStyle name="Moneda 3" xfId="125"/>
    <cellStyle name="Moneda 4" xfId="126"/>
    <cellStyle name="Neutral" xfId="127"/>
    <cellStyle name="Normal 10" xfId="128"/>
    <cellStyle name="Normal 10 2" xfId="129"/>
    <cellStyle name="Normal 10 3" xfId="130"/>
    <cellStyle name="Normal 10_79" xfId="131"/>
    <cellStyle name="Normal 100" xfId="132"/>
    <cellStyle name="Normal 101" xfId="133"/>
    <cellStyle name="Normal 102" xfId="134"/>
    <cellStyle name="Normal 103" xfId="135"/>
    <cellStyle name="Normal 104" xfId="136"/>
    <cellStyle name="Normal 105" xfId="137"/>
    <cellStyle name="Normal 106" xfId="138"/>
    <cellStyle name="Normal 107" xfId="139"/>
    <cellStyle name="Normal 108" xfId="140"/>
    <cellStyle name="Normal 109" xfId="141"/>
    <cellStyle name="Normal 11" xfId="142"/>
    <cellStyle name="Normal 11 2" xfId="143"/>
    <cellStyle name="Normal 11_79" xfId="144"/>
    <cellStyle name="Normal 110" xfId="145"/>
    <cellStyle name="Normal 111" xfId="146"/>
    <cellStyle name="Normal 112" xfId="147"/>
    <cellStyle name="Normal 113" xfId="148"/>
    <cellStyle name="Normal 114" xfId="149"/>
    <cellStyle name="Normal 115" xfId="150"/>
    <cellStyle name="Normal 12" xfId="151"/>
    <cellStyle name="Normal 12 2" xfId="152"/>
    <cellStyle name="Normal 12 3" xfId="153"/>
    <cellStyle name="Normal 12_79" xfId="154"/>
    <cellStyle name="Normal 120" xfId="155"/>
    <cellStyle name="Normal 120 2" xfId="156"/>
    <cellStyle name="Normal 123" xfId="157"/>
    <cellStyle name="Normal 13" xfId="158"/>
    <cellStyle name="Normal 13 2" xfId="159"/>
    <cellStyle name="Normal 13 3" xfId="160"/>
    <cellStyle name="Normal 13 3 2" xfId="161"/>
    <cellStyle name="Normal 13 3 3" xfId="162"/>
    <cellStyle name="Normal 13 4" xfId="163"/>
    <cellStyle name="Normal 13_79" xfId="164"/>
    <cellStyle name="Normal 14" xfId="165"/>
    <cellStyle name="Normal 14 2" xfId="166"/>
    <cellStyle name="Normal 14 3" xfId="167"/>
    <cellStyle name="Normal 14 3 2" xfId="168"/>
    <cellStyle name="Normal 14 3 3" xfId="169"/>
    <cellStyle name="Normal 14 4" xfId="170"/>
    <cellStyle name="Normal 14_79" xfId="171"/>
    <cellStyle name="Normal 15" xfId="172"/>
    <cellStyle name="Normal 15 2" xfId="173"/>
    <cellStyle name="Normal 15_79" xfId="174"/>
    <cellStyle name="Normal 16" xfId="175"/>
    <cellStyle name="Normal 16 2" xfId="176"/>
    <cellStyle name="Normal 16 3" xfId="177"/>
    <cellStyle name="Normal 16 4" xfId="178"/>
    <cellStyle name="Normal 16_79" xfId="179"/>
    <cellStyle name="Normal 17" xfId="180"/>
    <cellStyle name="Normal 17 2" xfId="181"/>
    <cellStyle name="Normal 17_79" xfId="182"/>
    <cellStyle name="Normal 18" xfId="183"/>
    <cellStyle name="Normal 18 2" xfId="184"/>
    <cellStyle name="Normal 18_79" xfId="185"/>
    <cellStyle name="Normal 19" xfId="186"/>
    <cellStyle name="Normal 19 2" xfId="187"/>
    <cellStyle name="Normal 19_79" xfId="188"/>
    <cellStyle name="Normal 2" xfId="189"/>
    <cellStyle name="Normal 2 10" xfId="190"/>
    <cellStyle name="Normal 2 2" xfId="191"/>
    <cellStyle name="Normal 2 2 10" xfId="192"/>
    <cellStyle name="Normal 2 2 2" xfId="193"/>
    <cellStyle name="Normal 2 2 2 2" xfId="194"/>
    <cellStyle name="Normal 2 2 2_79" xfId="195"/>
    <cellStyle name="Normal 2 2 3" xfId="196"/>
    <cellStyle name="Normal 2 2 3 2" xfId="197"/>
    <cellStyle name="Normal 2 2 4" xfId="198"/>
    <cellStyle name="Normal 2 2 5" xfId="199"/>
    <cellStyle name="Normal 2 2 6" xfId="200"/>
    <cellStyle name="Normal 2 2 7" xfId="201"/>
    <cellStyle name="Normal 2 2 8" xfId="202"/>
    <cellStyle name="Normal 2 2 9" xfId="203"/>
    <cellStyle name="Normal 2 2_79" xfId="204"/>
    <cellStyle name="Normal 2 3" xfId="205"/>
    <cellStyle name="Normal 2 3 2" xfId="206"/>
    <cellStyle name="Normal 2 3_79" xfId="207"/>
    <cellStyle name="Normal 2 4" xfId="208"/>
    <cellStyle name="Normal 2 4 2" xfId="209"/>
    <cellStyle name="Normal 2 4_79" xfId="210"/>
    <cellStyle name="Normal 2 5" xfId="211"/>
    <cellStyle name="Normal 2 6" xfId="212"/>
    <cellStyle name="Normal 2 7" xfId="213"/>
    <cellStyle name="Normal 2 8" xfId="214"/>
    <cellStyle name="Normal 2 9" xfId="215"/>
    <cellStyle name="Normal 2_79" xfId="216"/>
    <cellStyle name="Normal 20" xfId="217"/>
    <cellStyle name="Normal 20 2" xfId="218"/>
    <cellStyle name="Normal 20_79" xfId="219"/>
    <cellStyle name="Normal 21" xfId="220"/>
    <cellStyle name="Normal 21 2" xfId="221"/>
    <cellStyle name="Normal 21_79" xfId="222"/>
    <cellStyle name="Normal 22" xfId="223"/>
    <cellStyle name="Normal 22 2" xfId="224"/>
    <cellStyle name="Normal 22_79" xfId="225"/>
    <cellStyle name="Normal 23" xfId="226"/>
    <cellStyle name="Normal 23 2" xfId="227"/>
    <cellStyle name="Normal 23_79" xfId="228"/>
    <cellStyle name="Normal 24" xfId="229"/>
    <cellStyle name="Normal 24 2" xfId="230"/>
    <cellStyle name="Normal 24_79" xfId="231"/>
    <cellStyle name="Normal 25" xfId="232"/>
    <cellStyle name="Normal 25 2" xfId="233"/>
    <cellStyle name="Normal 25_79" xfId="234"/>
    <cellStyle name="Normal 26" xfId="235"/>
    <cellStyle name="Normal 26 2" xfId="236"/>
    <cellStyle name="Normal 26_79" xfId="237"/>
    <cellStyle name="Normal 27" xfId="238"/>
    <cellStyle name="Normal 27 2" xfId="239"/>
    <cellStyle name="Normal 27_79" xfId="240"/>
    <cellStyle name="Normal 28" xfId="241"/>
    <cellStyle name="Normal 28 2" xfId="242"/>
    <cellStyle name="Normal 28_79" xfId="243"/>
    <cellStyle name="Normal 29" xfId="244"/>
    <cellStyle name="Normal 29 2" xfId="245"/>
    <cellStyle name="Normal 29_79" xfId="246"/>
    <cellStyle name="Normal 3" xfId="247"/>
    <cellStyle name="Normal 3 2" xfId="248"/>
    <cellStyle name="Normal 3 2 2" xfId="249"/>
    <cellStyle name="Normal 3 2_79" xfId="250"/>
    <cellStyle name="Normal 3 3" xfId="251"/>
    <cellStyle name="Normal 3 4" xfId="252"/>
    <cellStyle name="Normal 3 5" xfId="253"/>
    <cellStyle name="Normal 3 6" xfId="254"/>
    <cellStyle name="Normal 3 7" xfId="255"/>
    <cellStyle name="Normal 3_79" xfId="256"/>
    <cellStyle name="Normal 30" xfId="257"/>
    <cellStyle name="Normal 30 2" xfId="258"/>
    <cellStyle name="Normal 30_79" xfId="259"/>
    <cellStyle name="Normal 31" xfId="260"/>
    <cellStyle name="Normal 31 2" xfId="261"/>
    <cellStyle name="Normal 31_79" xfId="262"/>
    <cellStyle name="Normal 32" xfId="263"/>
    <cellStyle name="Normal 32 2" xfId="264"/>
    <cellStyle name="Normal 32_79" xfId="265"/>
    <cellStyle name="Normal 33" xfId="266"/>
    <cellStyle name="Normal 34" xfId="267"/>
    <cellStyle name="Normal 34 2" xfId="268"/>
    <cellStyle name="Normal 34_79" xfId="269"/>
    <cellStyle name="Normal 35" xfId="270"/>
    <cellStyle name="Normal 36" xfId="271"/>
    <cellStyle name="Normal 37" xfId="272"/>
    <cellStyle name="Normal 37 2" xfId="273"/>
    <cellStyle name="Normal 37_79" xfId="274"/>
    <cellStyle name="Normal 38" xfId="275"/>
    <cellStyle name="Normal 38 2" xfId="276"/>
    <cellStyle name="Normal 38_79" xfId="277"/>
    <cellStyle name="Normal 39" xfId="278"/>
    <cellStyle name="Normal 4" xfId="279"/>
    <cellStyle name="Normal 4 10" xfId="280"/>
    <cellStyle name="Normal 4 2" xfId="281"/>
    <cellStyle name="Normal 4 2 2" xfId="282"/>
    <cellStyle name="Normal 4 2_79" xfId="283"/>
    <cellStyle name="Normal 4 3" xfId="284"/>
    <cellStyle name="Normal 4 4" xfId="285"/>
    <cellStyle name="Normal 4 5" xfId="286"/>
    <cellStyle name="Normal 4 6" xfId="287"/>
    <cellStyle name="Normal 4 7" xfId="288"/>
    <cellStyle name="Normal 4 8" xfId="289"/>
    <cellStyle name="Normal 4 9" xfId="290"/>
    <cellStyle name="Normal 4_79" xfId="291"/>
    <cellStyle name="Normal 40" xfId="292"/>
    <cellStyle name="Normal 41" xfId="293"/>
    <cellStyle name="Normal 42" xfId="294"/>
    <cellStyle name="Normal 43" xfId="295"/>
    <cellStyle name="Normal 44" xfId="296"/>
    <cellStyle name="Normal 45" xfId="297"/>
    <cellStyle name="Normal 46" xfId="298"/>
    <cellStyle name="Normal 47" xfId="299"/>
    <cellStyle name="Normal 48" xfId="300"/>
    <cellStyle name="Normal 49" xfId="301"/>
    <cellStyle name="Normal 5" xfId="302"/>
    <cellStyle name="Normal 5 2" xfId="303"/>
    <cellStyle name="Normal 5 3" xfId="304"/>
    <cellStyle name="Normal 5 4" xfId="305"/>
    <cellStyle name="Normal 5_79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317"/>
    <cellStyle name="Normal 6 2" xfId="318"/>
    <cellStyle name="Normal 6 3" xfId="319"/>
    <cellStyle name="Normal 6 4" xfId="320"/>
    <cellStyle name="Normal 6_79" xfId="321"/>
    <cellStyle name="Normal 60" xfId="322"/>
    <cellStyle name="Normal 61" xfId="323"/>
    <cellStyle name="Normal 62" xfId="324"/>
    <cellStyle name="Normal 63" xfId="325"/>
    <cellStyle name="Normal 64" xfId="326"/>
    <cellStyle name="Normal 65" xfId="327"/>
    <cellStyle name="Normal 66" xfId="328"/>
    <cellStyle name="Normal 67" xfId="329"/>
    <cellStyle name="Normal 68" xfId="330"/>
    <cellStyle name="Normal 69" xfId="331"/>
    <cellStyle name="Normal 7" xfId="332"/>
    <cellStyle name="Normal 7 2" xfId="333"/>
    <cellStyle name="Normal 7_79" xfId="334"/>
    <cellStyle name="Normal 70" xfId="335"/>
    <cellStyle name="Normal 71" xfId="336"/>
    <cellStyle name="Normal 72" xfId="337"/>
    <cellStyle name="Normal 73" xfId="338"/>
    <cellStyle name="Normal 74" xfId="339"/>
    <cellStyle name="Normal 75" xfId="340"/>
    <cellStyle name="Normal 76" xfId="341"/>
    <cellStyle name="Normal 77" xfId="342"/>
    <cellStyle name="Normal 78" xfId="343"/>
    <cellStyle name="Normal 79" xfId="344"/>
    <cellStyle name="Normal 8" xfId="345"/>
    <cellStyle name="Normal 8 2" xfId="346"/>
    <cellStyle name="Normal 8_79" xfId="347"/>
    <cellStyle name="Normal 80" xfId="348"/>
    <cellStyle name="Normal 81" xfId="349"/>
    <cellStyle name="Normal 82" xfId="350"/>
    <cellStyle name="Normal 83" xfId="351"/>
    <cellStyle name="Normal 84" xfId="352"/>
    <cellStyle name="Normal 85" xfId="353"/>
    <cellStyle name="Normal 86" xfId="354"/>
    <cellStyle name="Normal 87" xfId="355"/>
    <cellStyle name="Normal 88" xfId="356"/>
    <cellStyle name="Normal 88 2" xfId="357"/>
    <cellStyle name="Normal 88 3" xfId="358"/>
    <cellStyle name="Normal 88 4" xfId="359"/>
    <cellStyle name="Normal 89" xfId="360"/>
    <cellStyle name="Normal 89 2" xfId="361"/>
    <cellStyle name="Normal 9" xfId="362"/>
    <cellStyle name="Normal 9 2" xfId="363"/>
    <cellStyle name="Normal 9_79" xfId="364"/>
    <cellStyle name="Normal 90" xfId="365"/>
    <cellStyle name="Normal 91" xfId="366"/>
    <cellStyle name="Normal 92" xfId="367"/>
    <cellStyle name="Normal 93" xfId="368"/>
    <cellStyle name="Normal 94" xfId="369"/>
    <cellStyle name="Normal 95" xfId="370"/>
    <cellStyle name="Normal 96" xfId="371"/>
    <cellStyle name="Normal 97" xfId="372"/>
    <cellStyle name="Normal 98" xfId="373"/>
    <cellStyle name="Normal 99" xfId="374"/>
    <cellStyle name="Notas" xfId="375"/>
    <cellStyle name="Percent" xfId="376"/>
    <cellStyle name="Porcentual 10" xfId="377"/>
    <cellStyle name="Porcentual 11" xfId="378"/>
    <cellStyle name="Porcentual 12" xfId="379"/>
    <cellStyle name="Porcentual 13" xfId="380"/>
    <cellStyle name="Porcentual 14" xfId="381"/>
    <cellStyle name="Porcentual 15" xfId="382"/>
    <cellStyle name="Porcentual 16" xfId="383"/>
    <cellStyle name="Porcentual 17" xfId="384"/>
    <cellStyle name="Porcentual 18" xfId="385"/>
    <cellStyle name="Porcentual 19" xfId="386"/>
    <cellStyle name="Porcentual 2" xfId="387"/>
    <cellStyle name="Porcentual 2 10" xfId="388"/>
    <cellStyle name="Porcentual 2 11" xfId="389"/>
    <cellStyle name="Porcentual 2 12" xfId="390"/>
    <cellStyle name="Porcentual 2 13" xfId="391"/>
    <cellStyle name="Porcentual 2 14" xfId="392"/>
    <cellStyle name="Porcentual 2 15" xfId="393"/>
    <cellStyle name="Porcentual 2 16" xfId="394"/>
    <cellStyle name="Porcentual 2 17" xfId="395"/>
    <cellStyle name="Porcentual 2 18" xfId="396"/>
    <cellStyle name="Porcentual 2 19" xfId="397"/>
    <cellStyle name="Porcentual 2 2" xfId="398"/>
    <cellStyle name="Porcentual 2 20" xfId="399"/>
    <cellStyle name="Porcentual 2 21" xfId="400"/>
    <cellStyle name="Porcentual 2 22" xfId="401"/>
    <cellStyle name="Porcentual 2 23" xfId="402"/>
    <cellStyle name="Porcentual 2 24" xfId="403"/>
    <cellStyle name="Porcentual 2 25" xfId="404"/>
    <cellStyle name="Porcentual 2 26" xfId="405"/>
    <cellStyle name="Porcentual 2 27" xfId="406"/>
    <cellStyle name="Porcentual 2 28" xfId="407"/>
    <cellStyle name="Porcentual 2 29" xfId="408"/>
    <cellStyle name="Porcentual 2 29 2" xfId="409"/>
    <cellStyle name="Porcentual 2 3" xfId="410"/>
    <cellStyle name="Porcentual 2 30" xfId="411"/>
    <cellStyle name="Porcentual 2 31" xfId="412"/>
    <cellStyle name="Porcentual 2 4" xfId="413"/>
    <cellStyle name="Porcentual 2 5" xfId="414"/>
    <cellStyle name="Porcentual 2 6" xfId="415"/>
    <cellStyle name="Porcentual 2 7" xfId="416"/>
    <cellStyle name="Porcentual 2 8" xfId="417"/>
    <cellStyle name="Porcentual 2 9" xfId="418"/>
    <cellStyle name="Porcentual 20" xfId="419"/>
    <cellStyle name="Porcentual 21" xfId="420"/>
    <cellStyle name="Porcentual 3" xfId="421"/>
    <cellStyle name="Porcentual 4" xfId="422"/>
    <cellStyle name="Porcentual 4 2" xfId="423"/>
    <cellStyle name="Porcentual 5" xfId="424"/>
    <cellStyle name="Porcentual 6" xfId="425"/>
    <cellStyle name="Porcentual 7" xfId="426"/>
    <cellStyle name="Porcentual 8" xfId="427"/>
    <cellStyle name="Porcentual 9" xfId="428"/>
    <cellStyle name="Salida" xfId="429"/>
    <cellStyle name="Texto de advertencia" xfId="430"/>
    <cellStyle name="Texto explicativo" xfId="431"/>
    <cellStyle name="Título" xfId="432"/>
    <cellStyle name="Título 2" xfId="433"/>
    <cellStyle name="Título 3" xfId="434"/>
    <cellStyle name="Total" xfId="4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8"/>
  <sheetViews>
    <sheetView showGridLines="0" tabSelected="1" zoomScalePageLayoutView="0" workbookViewId="0" topLeftCell="A1">
      <pane ySplit="4" topLeftCell="A303" activePane="bottomLeft" state="frozen"/>
      <selection pane="topLeft" activeCell="A1" sqref="A1"/>
      <selection pane="bottomLeft" activeCell="B2" sqref="B2:D2"/>
    </sheetView>
  </sheetViews>
  <sheetFormatPr defaultColWidth="9.140625" defaultRowHeight="15"/>
  <cols>
    <col min="1" max="1" width="4.421875" style="24" customWidth="1"/>
    <col min="2" max="2" width="8.140625" style="45" customWidth="1"/>
    <col min="3" max="3" width="71.7109375" style="25" customWidth="1"/>
    <col min="4" max="4" width="33.140625" style="26" customWidth="1"/>
    <col min="5" max="5" width="45.28125" style="27" customWidth="1"/>
    <col min="6" max="6" width="17.140625" style="28" customWidth="1"/>
    <col min="7" max="7" width="17.00390625" style="28" customWidth="1"/>
    <col min="8" max="8" width="16.00390625" style="29" customWidth="1"/>
    <col min="9" max="9" width="17.140625" style="26" customWidth="1"/>
    <col min="10" max="10" width="9.140625" style="27" customWidth="1"/>
    <col min="11" max="11" width="64.00390625" style="24" customWidth="1"/>
    <col min="12" max="12" width="37.7109375" style="24" customWidth="1"/>
    <col min="13" max="13" width="21.7109375" style="24" customWidth="1"/>
    <col min="14" max="14" width="21.57421875" style="24" customWidth="1"/>
    <col min="15" max="15" width="21.7109375" style="24" customWidth="1"/>
    <col min="16" max="16384" width="9.140625" style="24" customWidth="1"/>
  </cols>
  <sheetData>
    <row r="1" spans="1:10" ht="10.5" customHeight="1">
      <c r="A1" s="18"/>
      <c r="B1" s="46"/>
      <c r="C1" s="19"/>
      <c r="D1" s="20"/>
      <c r="E1" s="21"/>
      <c r="F1" s="22"/>
      <c r="G1" s="22"/>
      <c r="H1" s="23"/>
      <c r="I1" s="20"/>
      <c r="J1" s="21"/>
    </row>
    <row r="2" spans="1:4" ht="29.25" customHeight="1">
      <c r="A2" s="47"/>
      <c r="B2" s="49" t="s">
        <v>808</v>
      </c>
      <c r="C2" s="49"/>
      <c r="D2" s="49"/>
    </row>
    <row r="3" spans="2:10" ht="15">
      <c r="B3" s="48" t="s">
        <v>697</v>
      </c>
      <c r="C3" s="48"/>
      <c r="D3" s="24"/>
      <c r="E3" s="24"/>
      <c r="F3" s="30"/>
      <c r="G3" s="30"/>
      <c r="H3" s="24"/>
      <c r="I3" s="30"/>
      <c r="J3" s="31"/>
    </row>
    <row r="4" spans="2:15" s="26" customFormat="1" ht="37.5" customHeight="1">
      <c r="B4" s="32" t="s">
        <v>0</v>
      </c>
      <c r="C4" s="32" t="s">
        <v>1</v>
      </c>
      <c r="D4" s="33" t="s">
        <v>11</v>
      </c>
      <c r="E4" s="33" t="s">
        <v>2</v>
      </c>
      <c r="F4" s="34" t="s">
        <v>3</v>
      </c>
      <c r="G4" s="34" t="s">
        <v>4</v>
      </c>
      <c r="H4" s="34" t="s">
        <v>10</v>
      </c>
      <c r="I4" s="34" t="s">
        <v>5</v>
      </c>
      <c r="J4" s="35" t="s">
        <v>14</v>
      </c>
      <c r="K4" s="35" t="s">
        <v>6</v>
      </c>
      <c r="L4" s="35" t="s">
        <v>806</v>
      </c>
      <c r="M4" s="35" t="s">
        <v>803</v>
      </c>
      <c r="N4" s="35" t="s">
        <v>804</v>
      </c>
      <c r="O4" s="35" t="s">
        <v>805</v>
      </c>
    </row>
    <row r="5" spans="2:15" s="26" customFormat="1" ht="15.75" customHeight="1">
      <c r="B5" s="3">
        <v>1</v>
      </c>
      <c r="C5" s="1" t="s">
        <v>165</v>
      </c>
      <c r="D5" s="2" t="s">
        <v>21</v>
      </c>
      <c r="E5" s="9" t="s">
        <v>698</v>
      </c>
      <c r="F5" s="15">
        <v>43831</v>
      </c>
      <c r="G5" s="15">
        <v>44269</v>
      </c>
      <c r="H5" s="16">
        <f aca="true" t="shared" si="0" ref="H5:H68">(G5-F5)/30</f>
        <v>14.6</v>
      </c>
      <c r="I5" s="7">
        <v>4288064.7</v>
      </c>
      <c r="J5" s="36" t="s">
        <v>38</v>
      </c>
      <c r="K5" s="37" t="s">
        <v>37</v>
      </c>
      <c r="L5" s="38" t="s">
        <v>699</v>
      </c>
      <c r="M5" s="39">
        <v>712730.1</v>
      </c>
      <c r="N5" s="39">
        <v>3575334.6</v>
      </c>
      <c r="O5" s="39">
        <f>SUM(M5+N5)</f>
        <v>4288064.7</v>
      </c>
    </row>
    <row r="6" spans="2:15" s="26" customFormat="1" ht="15.75" customHeight="1">
      <c r="B6" s="3">
        <v>2</v>
      </c>
      <c r="C6" s="1" t="s">
        <v>166</v>
      </c>
      <c r="D6" s="2" t="s">
        <v>15</v>
      </c>
      <c r="E6" s="9" t="s">
        <v>39</v>
      </c>
      <c r="F6" s="15">
        <v>43831</v>
      </c>
      <c r="G6" s="15">
        <v>43890</v>
      </c>
      <c r="H6" s="16">
        <f t="shared" si="0"/>
        <v>1.9666666666666666</v>
      </c>
      <c r="I6" s="7">
        <v>530600</v>
      </c>
      <c r="J6" s="36" t="s">
        <v>38</v>
      </c>
      <c r="K6" s="37" t="s">
        <v>16</v>
      </c>
      <c r="L6" s="38"/>
      <c r="M6" s="39"/>
      <c r="N6" s="39"/>
      <c r="O6" s="39"/>
    </row>
    <row r="7" spans="2:15" s="26" customFormat="1" ht="15.75" customHeight="1">
      <c r="B7" s="3">
        <v>3</v>
      </c>
      <c r="C7" s="1" t="s">
        <v>40</v>
      </c>
      <c r="D7" s="2" t="s">
        <v>15</v>
      </c>
      <c r="E7" s="9" t="s">
        <v>349</v>
      </c>
      <c r="F7" s="15">
        <v>43831</v>
      </c>
      <c r="G7" s="15">
        <v>43902</v>
      </c>
      <c r="H7" s="16">
        <f t="shared" si="0"/>
        <v>2.3666666666666667</v>
      </c>
      <c r="I7" s="7">
        <v>60916.32</v>
      </c>
      <c r="J7" s="36" t="s">
        <v>38</v>
      </c>
      <c r="K7" s="37" t="s">
        <v>22</v>
      </c>
      <c r="L7" s="38" t="s">
        <v>699</v>
      </c>
      <c r="M7" s="39">
        <v>10152.72</v>
      </c>
      <c r="N7" s="39">
        <v>50763.6</v>
      </c>
      <c r="O7" s="39">
        <f>SUM(M7+N7)</f>
        <v>60916.32</v>
      </c>
    </row>
    <row r="8" spans="2:15" s="26" customFormat="1" ht="15.75" customHeight="1">
      <c r="B8" s="3">
        <v>4</v>
      </c>
      <c r="C8" s="1" t="s">
        <v>41</v>
      </c>
      <c r="D8" s="2" t="s">
        <v>21</v>
      </c>
      <c r="E8" s="9" t="s">
        <v>700</v>
      </c>
      <c r="F8" s="15">
        <v>43832</v>
      </c>
      <c r="G8" s="15">
        <v>44235</v>
      </c>
      <c r="H8" s="16">
        <f t="shared" si="0"/>
        <v>13.433333333333334</v>
      </c>
      <c r="I8" s="7">
        <v>5599842.48</v>
      </c>
      <c r="J8" s="36" t="s">
        <v>38</v>
      </c>
      <c r="K8" s="37" t="s">
        <v>167</v>
      </c>
      <c r="L8" s="38" t="s">
        <v>701</v>
      </c>
      <c r="M8" s="39">
        <v>0</v>
      </c>
      <c r="N8" s="39">
        <v>5599842.48</v>
      </c>
      <c r="O8" s="39">
        <f>SUM(M8+N8)</f>
        <v>5599842.48</v>
      </c>
    </row>
    <row r="9" spans="2:15" s="26" customFormat="1" ht="15.75" customHeight="1">
      <c r="B9" s="3">
        <v>5</v>
      </c>
      <c r="C9" s="5" t="s">
        <v>42</v>
      </c>
      <c r="D9" s="2" t="s">
        <v>15</v>
      </c>
      <c r="E9" s="9" t="s">
        <v>43</v>
      </c>
      <c r="F9" s="15">
        <v>43831</v>
      </c>
      <c r="G9" s="15">
        <v>43890</v>
      </c>
      <c r="H9" s="16">
        <f t="shared" si="0"/>
        <v>1.9666666666666666</v>
      </c>
      <c r="I9" s="7">
        <v>163987</v>
      </c>
      <c r="J9" s="36" t="s">
        <v>38</v>
      </c>
      <c r="K9" s="37" t="s">
        <v>22</v>
      </c>
      <c r="L9" s="38"/>
      <c r="M9" s="39"/>
      <c r="N9" s="39"/>
      <c r="O9" s="39"/>
    </row>
    <row r="10" spans="2:15" s="26" customFormat="1" ht="15.75" customHeight="1">
      <c r="B10" s="3">
        <v>6</v>
      </c>
      <c r="C10" s="1" t="s">
        <v>168</v>
      </c>
      <c r="D10" s="2" t="s">
        <v>15</v>
      </c>
      <c r="E10" s="9" t="s">
        <v>44</v>
      </c>
      <c r="F10" s="15">
        <v>43831</v>
      </c>
      <c r="G10" s="15">
        <v>43890</v>
      </c>
      <c r="H10" s="16">
        <f t="shared" si="0"/>
        <v>1.9666666666666666</v>
      </c>
      <c r="I10" s="7">
        <v>1352400</v>
      </c>
      <c r="J10" s="36" t="s">
        <v>38</v>
      </c>
      <c r="K10" s="37" t="s">
        <v>12</v>
      </c>
      <c r="L10" s="38"/>
      <c r="M10" s="39"/>
      <c r="N10" s="39"/>
      <c r="O10" s="39"/>
    </row>
    <row r="11" spans="2:15" s="26" customFormat="1" ht="15.75" customHeight="1">
      <c r="B11" s="3">
        <v>7</v>
      </c>
      <c r="C11" s="1" t="s">
        <v>45</v>
      </c>
      <c r="D11" s="2" t="s">
        <v>15</v>
      </c>
      <c r="E11" s="9" t="s">
        <v>46</v>
      </c>
      <c r="F11" s="15">
        <v>43831</v>
      </c>
      <c r="G11" s="15">
        <v>43890</v>
      </c>
      <c r="H11" s="16">
        <f t="shared" si="0"/>
        <v>1.9666666666666666</v>
      </c>
      <c r="I11" s="7">
        <v>664345.8</v>
      </c>
      <c r="J11" s="36" t="s">
        <v>38</v>
      </c>
      <c r="K11" s="37" t="s">
        <v>22</v>
      </c>
      <c r="L11" s="38"/>
      <c r="M11" s="39"/>
      <c r="N11" s="39"/>
      <c r="O11" s="39"/>
    </row>
    <row r="12" spans="2:15" s="26" customFormat="1" ht="15.75" customHeight="1">
      <c r="B12" s="3">
        <v>8</v>
      </c>
      <c r="C12" s="1" t="s">
        <v>47</v>
      </c>
      <c r="D12" s="2" t="s">
        <v>33</v>
      </c>
      <c r="E12" s="9" t="s">
        <v>350</v>
      </c>
      <c r="F12" s="15">
        <v>43831</v>
      </c>
      <c r="G12" s="15">
        <v>43890</v>
      </c>
      <c r="H12" s="16">
        <f t="shared" si="0"/>
        <v>1.9666666666666666</v>
      </c>
      <c r="I12" s="7">
        <v>9542491.38</v>
      </c>
      <c r="J12" s="36" t="s">
        <v>38</v>
      </c>
      <c r="K12" s="37" t="s">
        <v>169</v>
      </c>
      <c r="L12" s="40"/>
      <c r="M12" s="39"/>
      <c r="N12" s="39"/>
      <c r="O12" s="39"/>
    </row>
    <row r="13" spans="2:15" s="26" customFormat="1" ht="15.75" customHeight="1">
      <c r="B13" s="3">
        <v>9</v>
      </c>
      <c r="C13" s="1" t="s">
        <v>48</v>
      </c>
      <c r="D13" s="2" t="s">
        <v>33</v>
      </c>
      <c r="E13" s="9" t="s">
        <v>49</v>
      </c>
      <c r="F13" s="15">
        <v>43831</v>
      </c>
      <c r="G13" s="15">
        <v>43890</v>
      </c>
      <c r="H13" s="16">
        <f t="shared" si="0"/>
        <v>1.9666666666666666</v>
      </c>
      <c r="I13" s="7">
        <v>848615.52</v>
      </c>
      <c r="J13" s="36" t="s">
        <v>38</v>
      </c>
      <c r="K13" s="37" t="s">
        <v>170</v>
      </c>
      <c r="L13" s="38"/>
      <c r="M13" s="39"/>
      <c r="N13" s="39"/>
      <c r="O13" s="39"/>
    </row>
    <row r="14" spans="2:15" s="26" customFormat="1" ht="15.75" customHeight="1">
      <c r="B14" s="3">
        <v>10</v>
      </c>
      <c r="C14" s="1" t="s">
        <v>50</v>
      </c>
      <c r="D14" s="2" t="s">
        <v>15</v>
      </c>
      <c r="E14" s="9" t="s">
        <v>51</v>
      </c>
      <c r="F14" s="15">
        <v>43831</v>
      </c>
      <c r="G14" s="15">
        <v>43890</v>
      </c>
      <c r="H14" s="16">
        <f t="shared" si="0"/>
        <v>1.9666666666666666</v>
      </c>
      <c r="I14" s="7">
        <v>1014075</v>
      </c>
      <c r="J14" s="36" t="s">
        <v>38</v>
      </c>
      <c r="K14" s="37" t="s">
        <v>12</v>
      </c>
      <c r="L14" s="38"/>
      <c r="M14" s="39"/>
      <c r="N14" s="39"/>
      <c r="O14" s="39"/>
    </row>
    <row r="15" spans="2:15" s="26" customFormat="1" ht="15.75" customHeight="1">
      <c r="B15" s="3">
        <v>11</v>
      </c>
      <c r="C15" s="1" t="s">
        <v>32</v>
      </c>
      <c r="D15" s="2" t="s">
        <v>15</v>
      </c>
      <c r="E15" s="9" t="s">
        <v>52</v>
      </c>
      <c r="F15" s="15">
        <v>43831</v>
      </c>
      <c r="G15" s="15">
        <v>43891</v>
      </c>
      <c r="H15" s="16">
        <f t="shared" si="0"/>
        <v>2</v>
      </c>
      <c r="I15" s="7">
        <v>2791800</v>
      </c>
      <c r="J15" s="36" t="s">
        <v>38</v>
      </c>
      <c r="K15" s="37" t="s">
        <v>17</v>
      </c>
      <c r="L15" s="38"/>
      <c r="M15" s="39"/>
      <c r="N15" s="39"/>
      <c r="O15" s="39"/>
    </row>
    <row r="16" spans="2:15" s="26" customFormat="1" ht="15.75" customHeight="1">
      <c r="B16" s="3">
        <v>12</v>
      </c>
      <c r="C16" s="1" t="s">
        <v>53</v>
      </c>
      <c r="D16" s="2" t="s">
        <v>21</v>
      </c>
      <c r="E16" s="9" t="s">
        <v>702</v>
      </c>
      <c r="F16" s="15">
        <v>43832</v>
      </c>
      <c r="G16" s="15">
        <v>44255</v>
      </c>
      <c r="H16" s="16">
        <f t="shared" si="0"/>
        <v>14.1</v>
      </c>
      <c r="I16" s="7">
        <v>941592.96</v>
      </c>
      <c r="J16" s="36" t="s">
        <v>38</v>
      </c>
      <c r="K16" s="37" t="s">
        <v>167</v>
      </c>
      <c r="L16" s="38" t="s">
        <v>699</v>
      </c>
      <c r="M16" s="39">
        <v>134513.28</v>
      </c>
      <c r="N16" s="39">
        <v>807079.68</v>
      </c>
      <c r="O16" s="39">
        <f>SUM(M16+N16)</f>
        <v>941592.9600000001</v>
      </c>
    </row>
    <row r="17" spans="2:15" s="26" customFormat="1" ht="15.75" customHeight="1">
      <c r="B17" s="3">
        <v>13</v>
      </c>
      <c r="C17" s="1" t="s">
        <v>54</v>
      </c>
      <c r="D17" s="2" t="s">
        <v>15</v>
      </c>
      <c r="E17" s="9" t="s">
        <v>55</v>
      </c>
      <c r="F17" s="15">
        <v>43831</v>
      </c>
      <c r="G17" s="15">
        <v>43890</v>
      </c>
      <c r="H17" s="16">
        <f t="shared" si="0"/>
        <v>1.9666666666666666</v>
      </c>
      <c r="I17" s="7">
        <v>283360</v>
      </c>
      <c r="J17" s="36" t="s">
        <v>38</v>
      </c>
      <c r="K17" s="37" t="s">
        <v>16</v>
      </c>
      <c r="L17" s="38"/>
      <c r="M17" s="39"/>
      <c r="N17" s="39"/>
      <c r="O17" s="39"/>
    </row>
    <row r="18" spans="2:15" s="26" customFormat="1" ht="15.75" customHeight="1">
      <c r="B18" s="3">
        <v>14</v>
      </c>
      <c r="C18" s="1" t="s">
        <v>56</v>
      </c>
      <c r="D18" s="2" t="s">
        <v>15</v>
      </c>
      <c r="E18" s="9" t="s">
        <v>57</v>
      </c>
      <c r="F18" s="15">
        <v>43831</v>
      </c>
      <c r="G18" s="15">
        <v>43890</v>
      </c>
      <c r="H18" s="16">
        <f t="shared" si="0"/>
        <v>1.9666666666666666</v>
      </c>
      <c r="I18" s="7">
        <v>4047305.6</v>
      </c>
      <c r="J18" s="36" t="s">
        <v>38</v>
      </c>
      <c r="K18" s="37" t="s">
        <v>19</v>
      </c>
      <c r="L18" s="38"/>
      <c r="M18" s="39"/>
      <c r="N18" s="39"/>
      <c r="O18" s="39"/>
    </row>
    <row r="19" spans="2:15" s="26" customFormat="1" ht="15.75" customHeight="1">
      <c r="B19" s="3">
        <v>15</v>
      </c>
      <c r="C19" s="6" t="s">
        <v>58</v>
      </c>
      <c r="D19" s="2" t="s">
        <v>15</v>
      </c>
      <c r="E19" s="9" t="s">
        <v>59</v>
      </c>
      <c r="F19" s="15">
        <v>43831</v>
      </c>
      <c r="G19" s="15">
        <v>43890</v>
      </c>
      <c r="H19" s="16">
        <f t="shared" si="0"/>
        <v>1.9666666666666666</v>
      </c>
      <c r="I19" s="7">
        <v>696960</v>
      </c>
      <c r="J19" s="36" t="s">
        <v>38</v>
      </c>
      <c r="K19" s="37" t="s">
        <v>12</v>
      </c>
      <c r="L19" s="38"/>
      <c r="M19" s="39"/>
      <c r="N19" s="39"/>
      <c r="O19" s="39"/>
    </row>
    <row r="20" spans="2:15" s="26" customFormat="1" ht="15.75" customHeight="1">
      <c r="B20" s="3">
        <v>16</v>
      </c>
      <c r="C20" s="1" t="s">
        <v>60</v>
      </c>
      <c r="D20" s="2" t="s">
        <v>15</v>
      </c>
      <c r="E20" s="9" t="s">
        <v>61</v>
      </c>
      <c r="F20" s="15">
        <v>43831</v>
      </c>
      <c r="G20" s="15">
        <v>43890</v>
      </c>
      <c r="H20" s="16">
        <f t="shared" si="0"/>
        <v>1.9666666666666666</v>
      </c>
      <c r="I20" s="7">
        <v>757455.06</v>
      </c>
      <c r="J20" s="36" t="s">
        <v>38</v>
      </c>
      <c r="K20" s="37" t="s">
        <v>9</v>
      </c>
      <c r="L20" s="38"/>
      <c r="M20" s="39"/>
      <c r="N20" s="39"/>
      <c r="O20" s="39"/>
    </row>
    <row r="21" spans="2:15" s="26" customFormat="1" ht="15.75" customHeight="1">
      <c r="B21" s="3">
        <v>17</v>
      </c>
      <c r="C21" s="1" t="s">
        <v>62</v>
      </c>
      <c r="D21" s="2" t="s">
        <v>34</v>
      </c>
      <c r="E21" s="9" t="s">
        <v>703</v>
      </c>
      <c r="F21" s="15">
        <v>43831</v>
      </c>
      <c r="G21" s="15">
        <v>44269</v>
      </c>
      <c r="H21" s="16">
        <f t="shared" si="0"/>
        <v>14.6</v>
      </c>
      <c r="I21" s="8">
        <v>4351869.44</v>
      </c>
      <c r="J21" s="36" t="s">
        <v>38</v>
      </c>
      <c r="K21" s="37" t="s">
        <v>167</v>
      </c>
      <c r="L21" s="38" t="s">
        <v>699</v>
      </c>
      <c r="M21" s="39">
        <v>718148</v>
      </c>
      <c r="N21" s="39">
        <v>3633721.44</v>
      </c>
      <c r="O21" s="39">
        <f>SUM(M21+N21)</f>
        <v>4351869.4399999995</v>
      </c>
    </row>
    <row r="22" spans="2:15" s="26" customFormat="1" ht="15.75" customHeight="1">
      <c r="B22" s="3">
        <v>18</v>
      </c>
      <c r="C22" s="1" t="s">
        <v>63</v>
      </c>
      <c r="D22" s="2" t="s">
        <v>21</v>
      </c>
      <c r="E22" s="9" t="s">
        <v>704</v>
      </c>
      <c r="F22" s="15">
        <v>43831</v>
      </c>
      <c r="G22" s="15">
        <v>44267</v>
      </c>
      <c r="H22" s="16">
        <f t="shared" si="0"/>
        <v>14.533333333333333</v>
      </c>
      <c r="I22" s="41">
        <v>5841986.68</v>
      </c>
      <c r="J22" s="36" t="s">
        <v>38</v>
      </c>
      <c r="K22" s="37" t="s">
        <v>13</v>
      </c>
      <c r="L22" s="38" t="s">
        <v>699</v>
      </c>
      <c r="M22" s="39">
        <v>1233893.88</v>
      </c>
      <c r="N22" s="39">
        <v>4608092.8</v>
      </c>
      <c r="O22" s="39">
        <f>SUM(M22+N22)</f>
        <v>5841986.68</v>
      </c>
    </row>
    <row r="23" spans="2:15" s="26" customFormat="1" ht="15.75" customHeight="1">
      <c r="B23" s="3">
        <v>19</v>
      </c>
      <c r="C23" s="1" t="s">
        <v>64</v>
      </c>
      <c r="D23" s="2" t="s">
        <v>15</v>
      </c>
      <c r="E23" s="9" t="s">
        <v>65</v>
      </c>
      <c r="F23" s="15">
        <v>43831</v>
      </c>
      <c r="G23" s="15">
        <v>43890</v>
      </c>
      <c r="H23" s="16">
        <f t="shared" si="0"/>
        <v>1.9666666666666666</v>
      </c>
      <c r="I23" s="7">
        <v>2231460</v>
      </c>
      <c r="J23" s="36" t="s">
        <v>38</v>
      </c>
      <c r="K23" s="37" t="s">
        <v>12</v>
      </c>
      <c r="L23" s="38"/>
      <c r="M23" s="39"/>
      <c r="N23" s="39"/>
      <c r="O23" s="39"/>
    </row>
    <row r="24" spans="2:15" s="26" customFormat="1" ht="15.75" customHeight="1">
      <c r="B24" s="3">
        <v>20</v>
      </c>
      <c r="C24" s="1" t="s">
        <v>66</v>
      </c>
      <c r="D24" s="2" t="s">
        <v>15</v>
      </c>
      <c r="E24" s="9" t="s">
        <v>67</v>
      </c>
      <c r="F24" s="15">
        <v>43831</v>
      </c>
      <c r="G24" s="15">
        <v>43890</v>
      </c>
      <c r="H24" s="16">
        <f t="shared" si="0"/>
        <v>1.9666666666666666</v>
      </c>
      <c r="I24" s="7">
        <v>323400</v>
      </c>
      <c r="J24" s="36" t="s">
        <v>38</v>
      </c>
      <c r="K24" s="37" t="s">
        <v>12</v>
      </c>
      <c r="L24" s="38"/>
      <c r="M24" s="39"/>
      <c r="N24" s="39"/>
      <c r="O24" s="39"/>
    </row>
    <row r="25" spans="2:15" s="26" customFormat="1" ht="15.75" customHeight="1">
      <c r="B25" s="3">
        <v>21</v>
      </c>
      <c r="C25" s="1" t="s">
        <v>68</v>
      </c>
      <c r="D25" s="2" t="s">
        <v>33</v>
      </c>
      <c r="E25" s="9" t="s">
        <v>69</v>
      </c>
      <c r="F25" s="15">
        <v>43831</v>
      </c>
      <c r="G25" s="15">
        <v>43890</v>
      </c>
      <c r="H25" s="16">
        <f t="shared" si="0"/>
        <v>1.9666666666666666</v>
      </c>
      <c r="I25" s="7">
        <v>328842.64</v>
      </c>
      <c r="J25" s="36" t="s">
        <v>38</v>
      </c>
      <c r="K25" s="37" t="s">
        <v>171</v>
      </c>
      <c r="L25" s="38"/>
      <c r="M25" s="39"/>
      <c r="N25" s="39"/>
      <c r="O25" s="39"/>
    </row>
    <row r="26" spans="2:15" s="26" customFormat="1" ht="15.75" customHeight="1">
      <c r="B26" s="3">
        <v>22</v>
      </c>
      <c r="C26" s="1" t="s">
        <v>70</v>
      </c>
      <c r="D26" s="2" t="s">
        <v>34</v>
      </c>
      <c r="E26" s="9" t="s">
        <v>705</v>
      </c>
      <c r="F26" s="15">
        <v>43831</v>
      </c>
      <c r="G26" s="15">
        <v>44269</v>
      </c>
      <c r="H26" s="16">
        <f t="shared" si="0"/>
        <v>14.6</v>
      </c>
      <c r="I26" s="7">
        <v>4049695.44</v>
      </c>
      <c r="J26" s="36" t="s">
        <v>38</v>
      </c>
      <c r="K26" s="37" t="s">
        <v>167</v>
      </c>
      <c r="L26" s="38" t="s">
        <v>699</v>
      </c>
      <c r="M26" s="39">
        <v>666992.43</v>
      </c>
      <c r="N26" s="39">
        <v>3382703.01</v>
      </c>
      <c r="O26" s="39">
        <f>SUM(M26+N26)</f>
        <v>4049695.44</v>
      </c>
    </row>
    <row r="27" spans="2:15" s="26" customFormat="1" ht="15.75" customHeight="1">
      <c r="B27" s="3">
        <v>23</v>
      </c>
      <c r="C27" s="1" t="s">
        <v>71</v>
      </c>
      <c r="D27" s="2" t="s">
        <v>34</v>
      </c>
      <c r="E27" s="9" t="s">
        <v>706</v>
      </c>
      <c r="F27" s="15">
        <v>43854</v>
      </c>
      <c r="G27" s="15">
        <v>44286</v>
      </c>
      <c r="H27" s="16">
        <f t="shared" si="0"/>
        <v>14.4</v>
      </c>
      <c r="I27" s="7">
        <v>46571118.22</v>
      </c>
      <c r="J27" s="36" t="s">
        <v>38</v>
      </c>
      <c r="K27" s="37" t="s">
        <v>167</v>
      </c>
      <c r="L27" s="38" t="s">
        <v>701</v>
      </c>
      <c r="M27" s="39">
        <v>0</v>
      </c>
      <c r="N27" s="39">
        <v>46571118.22</v>
      </c>
      <c r="O27" s="39">
        <f>M27+N27</f>
        <v>46571118.22</v>
      </c>
    </row>
    <row r="28" spans="2:15" s="26" customFormat="1" ht="15.75" customHeight="1">
      <c r="B28" s="3">
        <v>24</v>
      </c>
      <c r="C28" s="1" t="s">
        <v>72</v>
      </c>
      <c r="D28" s="2" t="s">
        <v>15</v>
      </c>
      <c r="E28" s="9" t="s">
        <v>73</v>
      </c>
      <c r="F28" s="15">
        <v>43831</v>
      </c>
      <c r="G28" s="15">
        <v>43890</v>
      </c>
      <c r="H28" s="16">
        <f t="shared" si="0"/>
        <v>1.9666666666666666</v>
      </c>
      <c r="I28" s="7">
        <v>659340</v>
      </c>
      <c r="J28" s="36" t="s">
        <v>38</v>
      </c>
      <c r="K28" s="37" t="s">
        <v>22</v>
      </c>
      <c r="L28" s="38"/>
      <c r="M28" s="39"/>
      <c r="N28" s="39"/>
      <c r="O28" s="39"/>
    </row>
    <row r="29" spans="2:15" s="26" customFormat="1" ht="15.75" customHeight="1">
      <c r="B29" s="3">
        <v>25</v>
      </c>
      <c r="C29" s="1" t="s">
        <v>74</v>
      </c>
      <c r="D29" s="2" t="s">
        <v>15</v>
      </c>
      <c r="E29" s="9" t="s">
        <v>75</v>
      </c>
      <c r="F29" s="15">
        <v>43831</v>
      </c>
      <c r="G29" s="15">
        <v>43890</v>
      </c>
      <c r="H29" s="16">
        <f t="shared" si="0"/>
        <v>1.9666666666666666</v>
      </c>
      <c r="I29" s="7">
        <v>968021.12</v>
      </c>
      <c r="J29" s="36" t="s">
        <v>38</v>
      </c>
      <c r="K29" s="37" t="s">
        <v>16</v>
      </c>
      <c r="L29" s="38"/>
      <c r="M29" s="39"/>
      <c r="N29" s="39"/>
      <c r="O29" s="39"/>
    </row>
    <row r="30" spans="2:15" s="26" customFormat="1" ht="15.75" customHeight="1">
      <c r="B30" s="3">
        <v>26</v>
      </c>
      <c r="C30" s="1" t="s">
        <v>76</v>
      </c>
      <c r="D30" s="2" t="s">
        <v>21</v>
      </c>
      <c r="E30" s="9" t="s">
        <v>707</v>
      </c>
      <c r="F30" s="15">
        <v>43831</v>
      </c>
      <c r="G30" s="15">
        <v>44255</v>
      </c>
      <c r="H30" s="16">
        <f t="shared" si="0"/>
        <v>14.133333333333333</v>
      </c>
      <c r="I30" s="7">
        <v>4215572.49</v>
      </c>
      <c r="J30" s="36" t="s">
        <v>38</v>
      </c>
      <c r="K30" s="37" t="s">
        <v>167</v>
      </c>
      <c r="L30" s="38" t="s">
        <v>699</v>
      </c>
      <c r="M30" s="39">
        <v>561113.85</v>
      </c>
      <c r="N30" s="39">
        <v>3654458.64</v>
      </c>
      <c r="O30" s="39">
        <f>SUM(M30+N30)</f>
        <v>4215572.49</v>
      </c>
    </row>
    <row r="31" spans="2:15" s="26" customFormat="1" ht="15.75" customHeight="1">
      <c r="B31" s="3">
        <v>27</v>
      </c>
      <c r="C31" s="1" t="s">
        <v>77</v>
      </c>
      <c r="D31" s="2" t="s">
        <v>33</v>
      </c>
      <c r="E31" s="9" t="s">
        <v>78</v>
      </c>
      <c r="F31" s="15">
        <v>43831</v>
      </c>
      <c r="G31" s="15">
        <v>43890</v>
      </c>
      <c r="H31" s="16">
        <f t="shared" si="0"/>
        <v>1.9666666666666666</v>
      </c>
      <c r="I31" s="7">
        <v>197940</v>
      </c>
      <c r="J31" s="36" t="s">
        <v>38</v>
      </c>
      <c r="K31" s="37" t="s">
        <v>172</v>
      </c>
      <c r="L31" s="38"/>
      <c r="M31" s="39"/>
      <c r="N31" s="39"/>
      <c r="O31" s="39"/>
    </row>
    <row r="32" spans="2:15" s="26" customFormat="1" ht="15.75" customHeight="1">
      <c r="B32" s="3">
        <v>28</v>
      </c>
      <c r="C32" s="1" t="s">
        <v>79</v>
      </c>
      <c r="D32" s="2" t="s">
        <v>21</v>
      </c>
      <c r="E32" s="9" t="s">
        <v>80</v>
      </c>
      <c r="F32" s="15">
        <v>43831</v>
      </c>
      <c r="G32" s="15">
        <v>44269</v>
      </c>
      <c r="H32" s="16">
        <f t="shared" si="0"/>
        <v>14.6</v>
      </c>
      <c r="I32" s="7">
        <v>5046121.08</v>
      </c>
      <c r="J32" s="36" t="s">
        <v>38</v>
      </c>
      <c r="K32" s="37" t="s">
        <v>13</v>
      </c>
      <c r="L32" s="38"/>
      <c r="M32" s="39">
        <v>834069.6</v>
      </c>
      <c r="N32" s="39">
        <v>4212051.48</v>
      </c>
      <c r="O32" s="39">
        <f>SUM(M32+N32)</f>
        <v>5046121.08</v>
      </c>
    </row>
    <row r="33" spans="2:15" s="26" customFormat="1" ht="15.75" customHeight="1">
      <c r="B33" s="3">
        <v>29</v>
      </c>
      <c r="C33" s="1" t="s">
        <v>81</v>
      </c>
      <c r="D33" s="2" t="s">
        <v>21</v>
      </c>
      <c r="E33" s="9" t="s">
        <v>708</v>
      </c>
      <c r="F33" s="15">
        <v>43831</v>
      </c>
      <c r="G33" s="15">
        <v>44268</v>
      </c>
      <c r="H33" s="16">
        <f t="shared" si="0"/>
        <v>14.566666666666666</v>
      </c>
      <c r="I33" s="7">
        <v>3340804.74</v>
      </c>
      <c r="J33" s="36" t="s">
        <v>38</v>
      </c>
      <c r="K33" s="37" t="s">
        <v>13</v>
      </c>
      <c r="L33" s="38" t="s">
        <v>699</v>
      </c>
      <c r="M33" s="39">
        <v>552005.06</v>
      </c>
      <c r="N33" s="39">
        <v>2788799.68</v>
      </c>
      <c r="O33" s="39">
        <f>SUM(M33+N33)</f>
        <v>3340804.74</v>
      </c>
    </row>
    <row r="34" spans="2:15" s="26" customFormat="1" ht="15.75" customHeight="1">
      <c r="B34" s="3">
        <v>30</v>
      </c>
      <c r="C34" s="1" t="s">
        <v>82</v>
      </c>
      <c r="D34" s="2" t="s">
        <v>15</v>
      </c>
      <c r="E34" s="9" t="s">
        <v>83</v>
      </c>
      <c r="F34" s="15">
        <v>43831</v>
      </c>
      <c r="G34" s="15">
        <v>43890</v>
      </c>
      <c r="H34" s="16">
        <f t="shared" si="0"/>
        <v>1.9666666666666666</v>
      </c>
      <c r="I34" s="7">
        <v>407808.36</v>
      </c>
      <c r="J34" s="36" t="s">
        <v>38</v>
      </c>
      <c r="K34" s="37" t="s">
        <v>16</v>
      </c>
      <c r="L34" s="38"/>
      <c r="M34" s="39"/>
      <c r="N34" s="39"/>
      <c r="O34" s="39"/>
    </row>
    <row r="35" spans="2:15" s="26" customFormat="1" ht="15.75" customHeight="1">
      <c r="B35" s="3">
        <v>31</v>
      </c>
      <c r="C35" s="1" t="s">
        <v>85</v>
      </c>
      <c r="D35" s="2" t="s">
        <v>33</v>
      </c>
      <c r="E35" s="9" t="s">
        <v>86</v>
      </c>
      <c r="F35" s="15">
        <v>43831</v>
      </c>
      <c r="G35" s="15">
        <v>43890</v>
      </c>
      <c r="H35" s="16">
        <f t="shared" si="0"/>
        <v>1.9666666666666666</v>
      </c>
      <c r="I35" s="7">
        <v>4743450</v>
      </c>
      <c r="J35" s="36" t="s">
        <v>38</v>
      </c>
      <c r="K35" s="37" t="s">
        <v>173</v>
      </c>
      <c r="L35" s="38"/>
      <c r="M35" s="39"/>
      <c r="N35" s="39"/>
      <c r="O35" s="39"/>
    </row>
    <row r="36" spans="2:15" s="26" customFormat="1" ht="15.75" customHeight="1">
      <c r="B36" s="3">
        <v>32</v>
      </c>
      <c r="C36" s="1" t="s">
        <v>351</v>
      </c>
      <c r="D36" s="2" t="s">
        <v>15</v>
      </c>
      <c r="E36" s="9" t="s">
        <v>174</v>
      </c>
      <c r="F36" s="15">
        <v>43831</v>
      </c>
      <c r="G36" s="15">
        <v>43890</v>
      </c>
      <c r="H36" s="16">
        <f t="shared" si="0"/>
        <v>1.9666666666666666</v>
      </c>
      <c r="I36" s="7">
        <v>1452746.88</v>
      </c>
      <c r="J36" s="36" t="s">
        <v>38</v>
      </c>
      <c r="K36" s="37" t="s">
        <v>19</v>
      </c>
      <c r="L36" s="38"/>
      <c r="M36" s="39"/>
      <c r="N36" s="39"/>
      <c r="O36" s="39"/>
    </row>
    <row r="37" spans="2:15" s="26" customFormat="1" ht="15.75" customHeight="1">
      <c r="B37" s="3">
        <v>33</v>
      </c>
      <c r="C37" s="1" t="s">
        <v>87</v>
      </c>
      <c r="D37" s="2" t="s">
        <v>33</v>
      </c>
      <c r="E37" s="9" t="s">
        <v>88</v>
      </c>
      <c r="F37" s="15">
        <v>43831</v>
      </c>
      <c r="G37" s="15">
        <v>43890</v>
      </c>
      <c r="H37" s="16">
        <f t="shared" si="0"/>
        <v>1.9666666666666666</v>
      </c>
      <c r="I37" s="7">
        <v>1389738</v>
      </c>
      <c r="J37" s="36" t="s">
        <v>38</v>
      </c>
      <c r="K37" s="37" t="s">
        <v>172</v>
      </c>
      <c r="L37" s="38"/>
      <c r="M37" s="39"/>
      <c r="N37" s="39"/>
      <c r="O37" s="39"/>
    </row>
    <row r="38" spans="2:15" s="26" customFormat="1" ht="15.75" customHeight="1">
      <c r="B38" s="3">
        <v>34</v>
      </c>
      <c r="C38" s="1" t="s">
        <v>175</v>
      </c>
      <c r="D38" s="2" t="s">
        <v>33</v>
      </c>
      <c r="E38" s="9" t="s">
        <v>89</v>
      </c>
      <c r="F38" s="15">
        <v>43831</v>
      </c>
      <c r="G38" s="15">
        <v>43890</v>
      </c>
      <c r="H38" s="16">
        <f t="shared" si="0"/>
        <v>1.9666666666666666</v>
      </c>
      <c r="I38" s="7">
        <v>400047.12</v>
      </c>
      <c r="J38" s="36" t="s">
        <v>38</v>
      </c>
      <c r="K38" s="37" t="s">
        <v>176</v>
      </c>
      <c r="L38" s="38"/>
      <c r="M38" s="39"/>
      <c r="N38" s="39"/>
      <c r="O38" s="39"/>
    </row>
    <row r="39" spans="2:15" s="26" customFormat="1" ht="15.75" customHeight="1">
      <c r="B39" s="3">
        <v>35</v>
      </c>
      <c r="C39" s="1" t="s">
        <v>177</v>
      </c>
      <c r="D39" s="2" t="s">
        <v>21</v>
      </c>
      <c r="E39" s="9" t="s">
        <v>709</v>
      </c>
      <c r="F39" s="15">
        <v>43831</v>
      </c>
      <c r="G39" s="15">
        <v>44268</v>
      </c>
      <c r="H39" s="16">
        <f t="shared" si="0"/>
        <v>14.566666666666666</v>
      </c>
      <c r="I39" s="7">
        <v>3877555.5</v>
      </c>
      <c r="J39" s="36" t="s">
        <v>38</v>
      </c>
      <c r="K39" s="37" t="s">
        <v>13</v>
      </c>
      <c r="L39" s="38" t="s">
        <v>699</v>
      </c>
      <c r="M39" s="39">
        <v>637486.5</v>
      </c>
      <c r="N39" s="39">
        <v>3240069</v>
      </c>
      <c r="O39" s="39">
        <f>SUM(M39+N39)</f>
        <v>3877555.5</v>
      </c>
    </row>
    <row r="40" spans="2:15" s="26" customFormat="1" ht="15.75" customHeight="1">
      <c r="B40" s="3">
        <v>36</v>
      </c>
      <c r="C40" s="1" t="s">
        <v>178</v>
      </c>
      <c r="D40" s="2" t="s">
        <v>15</v>
      </c>
      <c r="E40" s="9" t="s">
        <v>90</v>
      </c>
      <c r="F40" s="15">
        <v>43831</v>
      </c>
      <c r="G40" s="15">
        <v>43890</v>
      </c>
      <c r="H40" s="16">
        <f t="shared" si="0"/>
        <v>1.9666666666666666</v>
      </c>
      <c r="I40" s="7">
        <v>654012</v>
      </c>
      <c r="J40" s="36" t="s">
        <v>38</v>
      </c>
      <c r="K40" s="37" t="s">
        <v>22</v>
      </c>
      <c r="L40" s="38"/>
      <c r="M40" s="39"/>
      <c r="N40" s="39"/>
      <c r="O40" s="39"/>
    </row>
    <row r="41" spans="2:15" s="26" customFormat="1" ht="15.75" customHeight="1">
      <c r="B41" s="3">
        <v>37</v>
      </c>
      <c r="C41" s="1" t="s">
        <v>179</v>
      </c>
      <c r="D41" s="2" t="s">
        <v>15</v>
      </c>
      <c r="E41" s="9" t="s">
        <v>91</v>
      </c>
      <c r="F41" s="15">
        <v>43831</v>
      </c>
      <c r="G41" s="15">
        <v>43890</v>
      </c>
      <c r="H41" s="16">
        <f t="shared" si="0"/>
        <v>1.9666666666666666</v>
      </c>
      <c r="I41" s="7">
        <v>2162160</v>
      </c>
      <c r="J41" s="36" t="s">
        <v>38</v>
      </c>
      <c r="K41" s="37" t="s">
        <v>12</v>
      </c>
      <c r="L41" s="38"/>
      <c r="M41" s="39"/>
      <c r="N41" s="39"/>
      <c r="O41" s="39"/>
    </row>
    <row r="42" spans="2:15" s="26" customFormat="1" ht="15.75" customHeight="1">
      <c r="B42" s="3">
        <v>38</v>
      </c>
      <c r="C42" s="1" t="s">
        <v>92</v>
      </c>
      <c r="D42" s="2" t="s">
        <v>15</v>
      </c>
      <c r="E42" s="9" t="s">
        <v>93</v>
      </c>
      <c r="F42" s="15">
        <v>43831</v>
      </c>
      <c r="G42" s="15">
        <v>43890</v>
      </c>
      <c r="H42" s="16">
        <f t="shared" si="0"/>
        <v>1.9666666666666666</v>
      </c>
      <c r="I42" s="7">
        <v>1268462</v>
      </c>
      <c r="J42" s="36" t="s">
        <v>38</v>
      </c>
      <c r="K42" s="37" t="s">
        <v>22</v>
      </c>
      <c r="L42" s="38"/>
      <c r="M42" s="39"/>
      <c r="N42" s="39"/>
      <c r="O42" s="39"/>
    </row>
    <row r="43" spans="2:15" s="26" customFormat="1" ht="15.75" customHeight="1">
      <c r="B43" s="3">
        <v>39</v>
      </c>
      <c r="C43" s="1" t="s">
        <v>710</v>
      </c>
      <c r="D43" s="2" t="s">
        <v>15</v>
      </c>
      <c r="E43" s="9" t="s">
        <v>188</v>
      </c>
      <c r="F43" s="15">
        <v>43831</v>
      </c>
      <c r="G43" s="15">
        <v>43902</v>
      </c>
      <c r="H43" s="16">
        <f t="shared" si="0"/>
        <v>2.3666666666666667</v>
      </c>
      <c r="I43" s="7">
        <v>611701.38</v>
      </c>
      <c r="J43" s="36" t="s">
        <v>38</v>
      </c>
      <c r="K43" s="37" t="s">
        <v>22</v>
      </c>
      <c r="L43" s="38" t="s">
        <v>699</v>
      </c>
      <c r="M43" s="39">
        <v>101527.2</v>
      </c>
      <c r="N43" s="39">
        <v>510174.18</v>
      </c>
      <c r="O43" s="39">
        <f aca="true" t="shared" si="1" ref="O43:O50">SUM(M43+N43)</f>
        <v>611701.38</v>
      </c>
    </row>
    <row r="44" spans="2:15" s="26" customFormat="1" ht="15.75" customHeight="1">
      <c r="B44" s="3">
        <v>40</v>
      </c>
      <c r="C44" s="1" t="s">
        <v>95</v>
      </c>
      <c r="D44" s="2" t="s">
        <v>15</v>
      </c>
      <c r="E44" s="9" t="s">
        <v>711</v>
      </c>
      <c r="F44" s="15">
        <v>43864</v>
      </c>
      <c r="G44" s="15">
        <v>44262</v>
      </c>
      <c r="H44" s="16">
        <f t="shared" si="0"/>
        <v>13.266666666666667</v>
      </c>
      <c r="I44" s="7">
        <v>2348115</v>
      </c>
      <c r="J44" s="36" t="s">
        <v>38</v>
      </c>
      <c r="K44" s="37" t="s">
        <v>30</v>
      </c>
      <c r="L44" s="38" t="s">
        <v>699</v>
      </c>
      <c r="M44" s="39">
        <v>388410</v>
      </c>
      <c r="N44" s="39">
        <v>1959705</v>
      </c>
      <c r="O44" s="39">
        <f t="shared" si="1"/>
        <v>2348115</v>
      </c>
    </row>
    <row r="45" spans="2:15" s="26" customFormat="1" ht="15.75" customHeight="1">
      <c r="B45" s="3">
        <v>41</v>
      </c>
      <c r="C45" s="1" t="s">
        <v>96</v>
      </c>
      <c r="D45" s="2" t="s">
        <v>21</v>
      </c>
      <c r="E45" s="9" t="s">
        <v>97</v>
      </c>
      <c r="F45" s="15">
        <v>43865</v>
      </c>
      <c r="G45" s="15">
        <v>44263</v>
      </c>
      <c r="H45" s="16">
        <f t="shared" si="0"/>
        <v>13.266666666666667</v>
      </c>
      <c r="I45" s="7">
        <v>235590.24</v>
      </c>
      <c r="J45" s="36" t="s">
        <v>38</v>
      </c>
      <c r="K45" s="37" t="s">
        <v>7</v>
      </c>
      <c r="L45" s="38"/>
      <c r="M45" s="39">
        <v>38794.8</v>
      </c>
      <c r="N45" s="39">
        <v>196795.44</v>
      </c>
      <c r="O45" s="39">
        <f t="shared" si="1"/>
        <v>235590.24</v>
      </c>
    </row>
    <row r="46" spans="2:15" s="26" customFormat="1" ht="15.75" customHeight="1">
      <c r="B46" s="3">
        <v>42</v>
      </c>
      <c r="C46" s="1" t="s">
        <v>98</v>
      </c>
      <c r="D46" s="2" t="s">
        <v>15</v>
      </c>
      <c r="E46" s="9" t="s">
        <v>712</v>
      </c>
      <c r="F46" s="15">
        <v>43861</v>
      </c>
      <c r="G46" s="15">
        <v>44262</v>
      </c>
      <c r="H46" s="16">
        <f t="shared" si="0"/>
        <v>13.366666666666667</v>
      </c>
      <c r="I46" s="7">
        <v>4770599.44</v>
      </c>
      <c r="J46" s="36" t="s">
        <v>38</v>
      </c>
      <c r="K46" s="37" t="s">
        <v>30</v>
      </c>
      <c r="L46" s="38" t="s">
        <v>699</v>
      </c>
      <c r="M46" s="39">
        <v>785920.96</v>
      </c>
      <c r="N46" s="39">
        <v>3984678.48</v>
      </c>
      <c r="O46" s="39">
        <f t="shared" si="1"/>
        <v>4770599.4399999995</v>
      </c>
    </row>
    <row r="47" spans="2:15" s="26" customFormat="1" ht="15.75" customHeight="1">
      <c r="B47" s="3">
        <v>43</v>
      </c>
      <c r="C47" s="1" t="s">
        <v>99</v>
      </c>
      <c r="D47" s="2" t="s">
        <v>21</v>
      </c>
      <c r="E47" s="9" t="s">
        <v>100</v>
      </c>
      <c r="F47" s="15">
        <v>43865</v>
      </c>
      <c r="G47" s="15">
        <v>44263</v>
      </c>
      <c r="H47" s="16">
        <f t="shared" si="0"/>
        <v>13.266666666666667</v>
      </c>
      <c r="I47" s="7">
        <v>2875845</v>
      </c>
      <c r="J47" s="36" t="s">
        <v>38</v>
      </c>
      <c r="K47" s="37" t="s">
        <v>12</v>
      </c>
      <c r="L47" s="38"/>
      <c r="M47" s="39">
        <v>475275</v>
      </c>
      <c r="N47" s="39">
        <v>2400570</v>
      </c>
      <c r="O47" s="39">
        <f t="shared" si="1"/>
        <v>2875845</v>
      </c>
    </row>
    <row r="48" spans="2:15" s="26" customFormat="1" ht="15.75" customHeight="1">
      <c r="B48" s="3">
        <v>44</v>
      </c>
      <c r="C48" s="1" t="s">
        <v>101</v>
      </c>
      <c r="D48" s="2" t="s">
        <v>21</v>
      </c>
      <c r="E48" s="9" t="s">
        <v>713</v>
      </c>
      <c r="F48" s="15">
        <v>43864</v>
      </c>
      <c r="G48" s="15">
        <v>44264</v>
      </c>
      <c r="H48" s="16">
        <f t="shared" si="0"/>
        <v>13.333333333333334</v>
      </c>
      <c r="I48" s="7">
        <v>864036.61</v>
      </c>
      <c r="J48" s="36" t="s">
        <v>38</v>
      </c>
      <c r="K48" s="37" t="s">
        <v>24</v>
      </c>
      <c r="L48" s="38" t="s">
        <v>701</v>
      </c>
      <c r="M48" s="39">
        <v>0</v>
      </c>
      <c r="N48" s="39">
        <v>864036.61</v>
      </c>
      <c r="O48" s="39">
        <f t="shared" si="1"/>
        <v>864036.61</v>
      </c>
    </row>
    <row r="49" spans="2:15" s="26" customFormat="1" ht="15.75" customHeight="1">
      <c r="B49" s="3">
        <v>45</v>
      </c>
      <c r="C49" s="1" t="s">
        <v>102</v>
      </c>
      <c r="D49" s="2" t="s">
        <v>21</v>
      </c>
      <c r="E49" s="9" t="s">
        <v>714</v>
      </c>
      <c r="F49" s="15">
        <v>43863</v>
      </c>
      <c r="G49" s="15">
        <v>44260</v>
      </c>
      <c r="H49" s="16">
        <f t="shared" si="0"/>
        <v>13.233333333333333</v>
      </c>
      <c r="I49" s="7">
        <v>2310000</v>
      </c>
      <c r="J49" s="36" t="s">
        <v>38</v>
      </c>
      <c r="K49" s="37" t="s">
        <v>18</v>
      </c>
      <c r="L49" s="38" t="s">
        <v>699</v>
      </c>
      <c r="M49" s="39">
        <v>369600</v>
      </c>
      <c r="N49" s="39">
        <v>1940400</v>
      </c>
      <c r="O49" s="39">
        <f t="shared" si="1"/>
        <v>2310000</v>
      </c>
    </row>
    <row r="50" spans="2:15" s="26" customFormat="1" ht="15.75" customHeight="1">
      <c r="B50" s="3">
        <v>46</v>
      </c>
      <c r="C50" s="1" t="s">
        <v>103</v>
      </c>
      <c r="D50" s="2" t="s">
        <v>21</v>
      </c>
      <c r="E50" s="9" t="s">
        <v>715</v>
      </c>
      <c r="F50" s="15">
        <v>43865</v>
      </c>
      <c r="G50" s="15">
        <v>44264</v>
      </c>
      <c r="H50" s="16">
        <f t="shared" si="0"/>
        <v>13.3</v>
      </c>
      <c r="I50" s="7">
        <v>2233392</v>
      </c>
      <c r="J50" s="36" t="s">
        <v>38</v>
      </c>
      <c r="K50" s="37" t="s">
        <v>18</v>
      </c>
      <c r="L50" s="38" t="s">
        <v>699</v>
      </c>
      <c r="M50" s="39">
        <v>372232</v>
      </c>
      <c r="N50" s="39">
        <v>1861160</v>
      </c>
      <c r="O50" s="39">
        <f t="shared" si="1"/>
        <v>2233392</v>
      </c>
    </row>
    <row r="51" spans="2:15" s="26" customFormat="1" ht="15.75" customHeight="1">
      <c r="B51" s="3">
        <v>47</v>
      </c>
      <c r="C51" s="4" t="s">
        <v>104</v>
      </c>
      <c r="D51" s="2" t="s">
        <v>21</v>
      </c>
      <c r="E51" s="10" t="s">
        <v>105</v>
      </c>
      <c r="F51" s="15">
        <v>43861</v>
      </c>
      <c r="G51" s="15">
        <v>44196</v>
      </c>
      <c r="H51" s="16">
        <f t="shared" si="0"/>
        <v>11.166666666666666</v>
      </c>
      <c r="I51" s="7">
        <v>6532734.04</v>
      </c>
      <c r="J51" s="36" t="s">
        <v>38</v>
      </c>
      <c r="K51" s="42" t="s">
        <v>106</v>
      </c>
      <c r="L51" s="43"/>
      <c r="M51" s="39"/>
      <c r="N51" s="39"/>
      <c r="O51" s="39"/>
    </row>
    <row r="52" spans="2:15" s="26" customFormat="1" ht="15.75" customHeight="1">
      <c r="B52" s="3">
        <v>48</v>
      </c>
      <c r="C52" s="4" t="s">
        <v>107</v>
      </c>
      <c r="D52" s="2" t="s">
        <v>15</v>
      </c>
      <c r="E52" s="10" t="s">
        <v>108</v>
      </c>
      <c r="F52" s="15">
        <v>43861</v>
      </c>
      <c r="G52" s="15">
        <v>44196</v>
      </c>
      <c r="H52" s="16">
        <f t="shared" si="0"/>
        <v>11.166666666666666</v>
      </c>
      <c r="I52" s="8">
        <v>8283521.7</v>
      </c>
      <c r="J52" s="43" t="s">
        <v>38</v>
      </c>
      <c r="K52" s="42" t="s">
        <v>109</v>
      </c>
      <c r="L52" s="43" t="s">
        <v>716</v>
      </c>
      <c r="M52" s="39"/>
      <c r="N52" s="39"/>
      <c r="O52" s="39"/>
    </row>
    <row r="53" spans="2:15" s="26" customFormat="1" ht="15.75" customHeight="1">
      <c r="B53" s="3">
        <v>49</v>
      </c>
      <c r="C53" s="4" t="s">
        <v>110</v>
      </c>
      <c r="D53" s="2" t="s">
        <v>21</v>
      </c>
      <c r="E53" s="10" t="s">
        <v>111</v>
      </c>
      <c r="F53" s="14">
        <v>43866</v>
      </c>
      <c r="G53" s="15">
        <v>44263</v>
      </c>
      <c r="H53" s="16">
        <f t="shared" si="0"/>
        <v>13.233333333333333</v>
      </c>
      <c r="I53" s="8">
        <v>8341647.78</v>
      </c>
      <c r="J53" s="43" t="s">
        <v>38</v>
      </c>
      <c r="K53" s="42" t="s">
        <v>112</v>
      </c>
      <c r="L53" s="43"/>
      <c r="M53" s="39">
        <v>1369978.65</v>
      </c>
      <c r="N53" s="39">
        <v>6971669.13</v>
      </c>
      <c r="O53" s="39">
        <f aca="true" t="shared" si="2" ref="O53:O58">SUM(M53+N53)</f>
        <v>8341647.779999999</v>
      </c>
    </row>
    <row r="54" spans="2:15" s="26" customFormat="1" ht="15.75" customHeight="1">
      <c r="B54" s="3">
        <v>50</v>
      </c>
      <c r="C54" s="4" t="s">
        <v>113</v>
      </c>
      <c r="D54" s="2" t="s">
        <v>21</v>
      </c>
      <c r="E54" s="10" t="s">
        <v>717</v>
      </c>
      <c r="F54" s="15">
        <v>43861</v>
      </c>
      <c r="G54" s="15">
        <v>44264</v>
      </c>
      <c r="H54" s="16">
        <f t="shared" si="0"/>
        <v>13.433333333333334</v>
      </c>
      <c r="I54" s="8">
        <v>3663164.07</v>
      </c>
      <c r="J54" s="43" t="s">
        <v>38</v>
      </c>
      <c r="K54" s="42" t="s">
        <v>167</v>
      </c>
      <c r="L54" s="38" t="s">
        <v>699</v>
      </c>
      <c r="M54" s="39">
        <v>609758.47</v>
      </c>
      <c r="N54" s="39">
        <v>3053405.6</v>
      </c>
      <c r="O54" s="39">
        <f t="shared" si="2"/>
        <v>3663164.0700000003</v>
      </c>
    </row>
    <row r="55" spans="2:15" s="26" customFormat="1" ht="15.75" customHeight="1">
      <c r="B55" s="3">
        <v>51</v>
      </c>
      <c r="C55" s="4" t="s">
        <v>114</v>
      </c>
      <c r="D55" s="2" t="s">
        <v>21</v>
      </c>
      <c r="E55" s="10" t="s">
        <v>718</v>
      </c>
      <c r="F55" s="14">
        <v>43865</v>
      </c>
      <c r="G55" s="15">
        <v>44263</v>
      </c>
      <c r="H55" s="16">
        <f t="shared" si="0"/>
        <v>13.266666666666667</v>
      </c>
      <c r="I55" s="8">
        <v>5207340</v>
      </c>
      <c r="J55" s="43" t="s">
        <v>38</v>
      </c>
      <c r="K55" s="42" t="s">
        <v>18</v>
      </c>
      <c r="L55" s="38" t="s">
        <v>699</v>
      </c>
      <c r="M55" s="39">
        <v>856950</v>
      </c>
      <c r="N55" s="39">
        <v>4350390</v>
      </c>
      <c r="O55" s="39">
        <f t="shared" si="2"/>
        <v>5207340</v>
      </c>
    </row>
    <row r="56" spans="2:15" s="26" customFormat="1" ht="15.75" customHeight="1">
      <c r="B56" s="3">
        <v>52</v>
      </c>
      <c r="C56" s="4" t="s">
        <v>204</v>
      </c>
      <c r="D56" s="2" t="s">
        <v>15</v>
      </c>
      <c r="E56" s="10" t="s">
        <v>115</v>
      </c>
      <c r="F56" s="14">
        <v>43639</v>
      </c>
      <c r="G56" s="15">
        <v>43861</v>
      </c>
      <c r="H56" s="16">
        <f t="shared" si="0"/>
        <v>7.4</v>
      </c>
      <c r="I56" s="8">
        <v>4405040</v>
      </c>
      <c r="J56" s="43" t="s">
        <v>38</v>
      </c>
      <c r="K56" s="42" t="s">
        <v>8</v>
      </c>
      <c r="L56" s="38" t="s">
        <v>699</v>
      </c>
      <c r="M56" s="39">
        <v>613360</v>
      </c>
      <c r="N56" s="39">
        <v>3791680</v>
      </c>
      <c r="O56" s="39">
        <f t="shared" si="2"/>
        <v>4405040</v>
      </c>
    </row>
    <row r="57" spans="2:15" s="26" customFormat="1" ht="15.75" customHeight="1">
      <c r="B57" s="3">
        <v>53</v>
      </c>
      <c r="C57" s="4" t="s">
        <v>185</v>
      </c>
      <c r="D57" s="2" t="s">
        <v>34</v>
      </c>
      <c r="E57" s="10" t="s">
        <v>116</v>
      </c>
      <c r="F57" s="14">
        <v>43740</v>
      </c>
      <c r="G57" s="15">
        <v>43921</v>
      </c>
      <c r="H57" s="16">
        <f t="shared" si="0"/>
        <v>6.033333333333333</v>
      </c>
      <c r="I57" s="8">
        <v>1750000</v>
      </c>
      <c r="J57" s="43" t="s">
        <v>38</v>
      </c>
      <c r="K57" s="42" t="s">
        <v>117</v>
      </c>
      <c r="L57" s="38" t="s">
        <v>699</v>
      </c>
      <c r="M57" s="39">
        <v>250000</v>
      </c>
      <c r="N57" s="39">
        <v>1500000</v>
      </c>
      <c r="O57" s="39">
        <f t="shared" si="2"/>
        <v>1750000</v>
      </c>
    </row>
    <row r="58" spans="2:15" s="26" customFormat="1" ht="15.75" customHeight="1">
      <c r="B58" s="3">
        <v>54</v>
      </c>
      <c r="C58" s="4" t="s">
        <v>184</v>
      </c>
      <c r="D58" s="2" t="s">
        <v>34</v>
      </c>
      <c r="E58" s="10" t="s">
        <v>118</v>
      </c>
      <c r="F58" s="14">
        <v>43563</v>
      </c>
      <c r="G58" s="15">
        <v>43921</v>
      </c>
      <c r="H58" s="16">
        <f t="shared" si="0"/>
        <v>11.933333333333334</v>
      </c>
      <c r="I58" s="8">
        <v>240000</v>
      </c>
      <c r="J58" s="43" t="s">
        <v>38</v>
      </c>
      <c r="K58" s="42" t="s">
        <v>25</v>
      </c>
      <c r="L58" s="38" t="s">
        <v>699</v>
      </c>
      <c r="M58" s="39">
        <v>40000</v>
      </c>
      <c r="N58" s="39">
        <v>200000</v>
      </c>
      <c r="O58" s="39">
        <f t="shared" si="2"/>
        <v>240000</v>
      </c>
    </row>
    <row r="59" spans="2:15" s="26" customFormat="1" ht="15.75" customHeight="1">
      <c r="B59" s="3">
        <v>55</v>
      </c>
      <c r="C59" s="4" t="s">
        <v>206</v>
      </c>
      <c r="D59" s="2" t="s">
        <v>15</v>
      </c>
      <c r="E59" s="10" t="s">
        <v>119</v>
      </c>
      <c r="F59" s="14">
        <v>43669</v>
      </c>
      <c r="G59" s="15">
        <v>43861</v>
      </c>
      <c r="H59" s="16">
        <f t="shared" si="0"/>
        <v>6.4</v>
      </c>
      <c r="I59" s="8">
        <v>7898757.12</v>
      </c>
      <c r="J59" s="43" t="s">
        <v>38</v>
      </c>
      <c r="K59" s="42" t="s">
        <v>120</v>
      </c>
      <c r="L59" s="38" t="s">
        <v>699</v>
      </c>
      <c r="M59" s="39">
        <v>1110762.72</v>
      </c>
      <c r="N59" s="39">
        <v>6787994.4</v>
      </c>
      <c r="O59" s="39">
        <f>M59+N59</f>
        <v>7898757.12</v>
      </c>
    </row>
    <row r="60" spans="2:15" s="26" customFormat="1" ht="15.75" customHeight="1">
      <c r="B60" s="3">
        <v>56</v>
      </c>
      <c r="C60" s="4" t="s">
        <v>121</v>
      </c>
      <c r="D60" s="2" t="s">
        <v>15</v>
      </c>
      <c r="E60" s="10" t="s">
        <v>122</v>
      </c>
      <c r="F60" s="14">
        <v>43578</v>
      </c>
      <c r="G60" s="15">
        <v>43880</v>
      </c>
      <c r="H60" s="16">
        <f t="shared" si="0"/>
        <v>10.066666666666666</v>
      </c>
      <c r="I60" s="8">
        <v>707490.76</v>
      </c>
      <c r="J60" s="43" t="s">
        <v>38</v>
      </c>
      <c r="K60" s="42" t="s">
        <v>27</v>
      </c>
      <c r="L60" s="38" t="s">
        <v>699</v>
      </c>
      <c r="M60" s="39">
        <v>104042.76</v>
      </c>
      <c r="N60" s="39">
        <v>603448</v>
      </c>
      <c r="O60" s="39">
        <f>SUM(M60+N60)</f>
        <v>707490.76</v>
      </c>
    </row>
    <row r="61" spans="2:15" s="26" customFormat="1" ht="15.75" customHeight="1">
      <c r="B61" s="3">
        <v>57</v>
      </c>
      <c r="C61" s="4" t="s">
        <v>192</v>
      </c>
      <c r="D61" s="2" t="s">
        <v>15</v>
      </c>
      <c r="E61" s="10" t="s">
        <v>123</v>
      </c>
      <c r="F61" s="14">
        <v>43669</v>
      </c>
      <c r="G61" s="15">
        <v>43861</v>
      </c>
      <c r="H61" s="16">
        <f t="shared" si="0"/>
        <v>6.4</v>
      </c>
      <c r="I61" s="8">
        <v>5517315</v>
      </c>
      <c r="J61" s="43" t="s">
        <v>38</v>
      </c>
      <c r="K61" s="42" t="s">
        <v>124</v>
      </c>
      <c r="L61" s="38" t="s">
        <v>699</v>
      </c>
      <c r="M61" s="39">
        <v>899118</v>
      </c>
      <c r="N61" s="39">
        <v>4618197</v>
      </c>
      <c r="O61" s="39">
        <f>SUM(M61+N61)</f>
        <v>5517315</v>
      </c>
    </row>
    <row r="62" spans="2:15" s="26" customFormat="1" ht="15.75" customHeight="1">
      <c r="B62" s="3">
        <v>58</v>
      </c>
      <c r="C62" s="4" t="s">
        <v>191</v>
      </c>
      <c r="D62" s="2" t="s">
        <v>15</v>
      </c>
      <c r="E62" s="10" t="s">
        <v>125</v>
      </c>
      <c r="F62" s="14">
        <v>43671</v>
      </c>
      <c r="G62" s="15">
        <v>43862</v>
      </c>
      <c r="H62" s="16">
        <f t="shared" si="0"/>
        <v>6.366666666666666</v>
      </c>
      <c r="I62" s="8">
        <v>1369368.24</v>
      </c>
      <c r="J62" s="43" t="s">
        <v>38</v>
      </c>
      <c r="K62" s="42" t="s">
        <v>126</v>
      </c>
      <c r="L62" s="38" t="s">
        <v>699</v>
      </c>
      <c r="M62" s="39">
        <v>228228.04</v>
      </c>
      <c r="N62" s="39">
        <v>1141140.2</v>
      </c>
      <c r="O62" s="39">
        <f>SUM(M62+N62)</f>
        <v>1369368.24</v>
      </c>
    </row>
    <row r="63" spans="2:15" s="26" customFormat="1" ht="15.75" customHeight="1">
      <c r="B63" s="3">
        <v>59</v>
      </c>
      <c r="C63" s="4" t="s">
        <v>195</v>
      </c>
      <c r="D63" s="2" t="s">
        <v>15</v>
      </c>
      <c r="E63" s="10" t="s">
        <v>127</v>
      </c>
      <c r="F63" s="14">
        <v>43665</v>
      </c>
      <c r="G63" s="15">
        <v>43862</v>
      </c>
      <c r="H63" s="16">
        <f t="shared" si="0"/>
        <v>6.566666666666666</v>
      </c>
      <c r="I63" s="8">
        <v>1734226.2</v>
      </c>
      <c r="J63" s="43" t="s">
        <v>38</v>
      </c>
      <c r="K63" s="42" t="s">
        <v>128</v>
      </c>
      <c r="L63" s="38" t="s">
        <v>699</v>
      </c>
      <c r="M63" s="39">
        <v>247746.6</v>
      </c>
      <c r="N63" s="39">
        <v>1486479.6</v>
      </c>
      <c r="O63" s="39">
        <f>M63+N63</f>
        <v>1734226.2000000002</v>
      </c>
    </row>
    <row r="64" spans="2:15" s="26" customFormat="1" ht="15.75" customHeight="1">
      <c r="B64" s="3">
        <v>60</v>
      </c>
      <c r="C64" s="4" t="s">
        <v>194</v>
      </c>
      <c r="D64" s="2" t="s">
        <v>15</v>
      </c>
      <c r="E64" s="10" t="s">
        <v>129</v>
      </c>
      <c r="F64" s="14">
        <v>43669</v>
      </c>
      <c r="G64" s="15">
        <v>43861</v>
      </c>
      <c r="H64" s="16">
        <f t="shared" si="0"/>
        <v>6.4</v>
      </c>
      <c r="I64" s="8">
        <v>1498632</v>
      </c>
      <c r="J64" s="43" t="s">
        <v>38</v>
      </c>
      <c r="K64" s="42" t="s">
        <v>130</v>
      </c>
      <c r="L64" s="38" t="s">
        <v>699</v>
      </c>
      <c r="M64" s="39">
        <v>214020</v>
      </c>
      <c r="N64" s="39">
        <v>1284612</v>
      </c>
      <c r="O64" s="39">
        <f>M64+N64</f>
        <v>1498632</v>
      </c>
    </row>
    <row r="65" spans="2:15" s="26" customFormat="1" ht="15.75" customHeight="1">
      <c r="B65" s="3">
        <v>61</v>
      </c>
      <c r="C65" s="4" t="s">
        <v>207</v>
      </c>
      <c r="D65" s="2" t="s">
        <v>15</v>
      </c>
      <c r="E65" s="10" t="s">
        <v>131</v>
      </c>
      <c r="F65" s="14">
        <v>43669</v>
      </c>
      <c r="G65" s="15">
        <v>43862</v>
      </c>
      <c r="H65" s="16">
        <f t="shared" si="0"/>
        <v>6.433333333333334</v>
      </c>
      <c r="I65" s="8">
        <v>7926300.75</v>
      </c>
      <c r="J65" s="43" t="s">
        <v>38</v>
      </c>
      <c r="K65" s="42" t="s">
        <v>132</v>
      </c>
      <c r="L65" s="38" t="s">
        <v>699</v>
      </c>
      <c r="M65" s="39">
        <v>1118267.09</v>
      </c>
      <c r="N65" s="39">
        <v>6808033.66</v>
      </c>
      <c r="O65" s="39">
        <f>SUM(M65+N65)</f>
        <v>7926300.75</v>
      </c>
    </row>
    <row r="66" spans="2:15" s="26" customFormat="1" ht="15.75" customHeight="1">
      <c r="B66" s="3">
        <v>62</v>
      </c>
      <c r="C66" s="4" t="s">
        <v>192</v>
      </c>
      <c r="D66" s="2" t="s">
        <v>15</v>
      </c>
      <c r="E66" s="10" t="s">
        <v>133</v>
      </c>
      <c r="F66" s="14">
        <v>43665</v>
      </c>
      <c r="G66" s="15">
        <v>43862</v>
      </c>
      <c r="H66" s="16">
        <f t="shared" si="0"/>
        <v>6.566666666666666</v>
      </c>
      <c r="I66" s="8">
        <v>1377039.6</v>
      </c>
      <c r="J66" s="43" t="s">
        <v>38</v>
      </c>
      <c r="K66" s="42" t="s">
        <v>134</v>
      </c>
      <c r="L66" s="38" t="s">
        <v>699</v>
      </c>
      <c r="M66" s="39">
        <v>223467.6</v>
      </c>
      <c r="N66" s="39">
        <v>1153572</v>
      </c>
      <c r="O66" s="39">
        <f>M66+N66</f>
        <v>1377039.6</v>
      </c>
    </row>
    <row r="67" spans="2:15" s="26" customFormat="1" ht="15.75" customHeight="1">
      <c r="B67" s="3">
        <v>63</v>
      </c>
      <c r="C67" s="4" t="s">
        <v>192</v>
      </c>
      <c r="D67" s="2" t="s">
        <v>15</v>
      </c>
      <c r="E67" s="10" t="s">
        <v>135</v>
      </c>
      <c r="F67" s="14">
        <v>43666</v>
      </c>
      <c r="G67" s="15">
        <v>43862</v>
      </c>
      <c r="H67" s="16">
        <f t="shared" si="0"/>
        <v>6.533333333333333</v>
      </c>
      <c r="I67" s="8">
        <v>3081080</v>
      </c>
      <c r="J67" s="43" t="s">
        <v>38</v>
      </c>
      <c r="K67" s="42" t="s">
        <v>136</v>
      </c>
      <c r="L67" s="38" t="s">
        <v>699</v>
      </c>
      <c r="M67" s="39">
        <v>437920</v>
      </c>
      <c r="N67" s="39">
        <v>2643160</v>
      </c>
      <c r="O67" s="39">
        <f>M67+N67</f>
        <v>3081080</v>
      </c>
    </row>
    <row r="68" spans="2:15" s="26" customFormat="1" ht="15.75" customHeight="1">
      <c r="B68" s="3">
        <v>64</v>
      </c>
      <c r="C68" s="4" t="s">
        <v>189</v>
      </c>
      <c r="D68" s="2" t="s">
        <v>15</v>
      </c>
      <c r="E68" s="10" t="s">
        <v>137</v>
      </c>
      <c r="F68" s="14">
        <v>43620</v>
      </c>
      <c r="G68" s="15">
        <v>43872</v>
      </c>
      <c r="H68" s="16">
        <f t="shared" si="0"/>
        <v>8.4</v>
      </c>
      <c r="I68" s="8">
        <v>1268562.16</v>
      </c>
      <c r="J68" s="43" t="s">
        <v>38</v>
      </c>
      <c r="K68" s="42" t="s">
        <v>29</v>
      </c>
      <c r="L68" s="38" t="s">
        <v>699</v>
      </c>
      <c r="M68" s="39">
        <v>92400</v>
      </c>
      <c r="N68" s="39">
        <v>1176162.16</v>
      </c>
      <c r="O68" s="39">
        <f>SUM(M68+N68)</f>
        <v>1268562.16</v>
      </c>
    </row>
    <row r="69" spans="2:15" s="26" customFormat="1" ht="15.75" customHeight="1">
      <c r="B69" s="3">
        <v>65</v>
      </c>
      <c r="C69" s="4" t="s">
        <v>197</v>
      </c>
      <c r="D69" s="2" t="s">
        <v>15</v>
      </c>
      <c r="E69" s="10" t="s">
        <v>138</v>
      </c>
      <c r="F69" s="14">
        <v>43664</v>
      </c>
      <c r="G69" s="15">
        <v>43863</v>
      </c>
      <c r="H69" s="16">
        <f aca="true" t="shared" si="3" ref="H69:H132">(G69-F69)/30</f>
        <v>6.633333333333334</v>
      </c>
      <c r="I69" s="8">
        <v>2197680</v>
      </c>
      <c r="J69" s="43" t="s">
        <v>38</v>
      </c>
      <c r="K69" s="42" t="s">
        <v>139</v>
      </c>
      <c r="L69" s="38" t="s">
        <v>699</v>
      </c>
      <c r="M69" s="39">
        <v>303930</v>
      </c>
      <c r="N69" s="39">
        <v>1893750</v>
      </c>
      <c r="O69" s="39">
        <f>M69+N69</f>
        <v>2197680</v>
      </c>
    </row>
    <row r="70" spans="2:15" s="26" customFormat="1" ht="15.75" customHeight="1">
      <c r="B70" s="3">
        <v>66</v>
      </c>
      <c r="C70" s="4" t="s">
        <v>183</v>
      </c>
      <c r="D70" s="2" t="s">
        <v>34</v>
      </c>
      <c r="E70" s="10" t="s">
        <v>140</v>
      </c>
      <c r="F70" s="14">
        <v>43831</v>
      </c>
      <c r="G70" s="15">
        <v>43841</v>
      </c>
      <c r="H70" s="16">
        <f t="shared" si="3"/>
        <v>0.3333333333333333</v>
      </c>
      <c r="I70" s="8">
        <v>231505.44</v>
      </c>
      <c r="J70" s="43" t="s">
        <v>38</v>
      </c>
      <c r="K70" s="42" t="s">
        <v>23</v>
      </c>
      <c r="L70" s="38" t="s">
        <v>699</v>
      </c>
      <c r="M70" s="39">
        <v>33072</v>
      </c>
      <c r="N70" s="39">
        <v>198433.44</v>
      </c>
      <c r="O70" s="39">
        <f>M70+N70</f>
        <v>231505.44</v>
      </c>
    </row>
    <row r="71" spans="2:15" s="26" customFormat="1" ht="15.75" customHeight="1">
      <c r="B71" s="3">
        <v>67</v>
      </c>
      <c r="C71" s="4" t="s">
        <v>199</v>
      </c>
      <c r="D71" s="2" t="s">
        <v>15</v>
      </c>
      <c r="E71" s="10" t="s">
        <v>141</v>
      </c>
      <c r="F71" s="14">
        <v>43666</v>
      </c>
      <c r="G71" s="15">
        <v>43862</v>
      </c>
      <c r="H71" s="16">
        <f t="shared" si="3"/>
        <v>6.533333333333333</v>
      </c>
      <c r="I71" s="8">
        <v>2423480.32</v>
      </c>
      <c r="J71" s="43" t="s">
        <v>38</v>
      </c>
      <c r="K71" s="42" t="s">
        <v>132</v>
      </c>
      <c r="L71" s="38" t="s">
        <v>699</v>
      </c>
      <c r="M71" s="39">
        <v>340332.04</v>
      </c>
      <c r="N71" s="39">
        <v>2083148.28</v>
      </c>
      <c r="O71" s="39">
        <f>M71+N71</f>
        <v>2423480.32</v>
      </c>
    </row>
    <row r="72" spans="2:15" s="26" customFormat="1" ht="15.75" customHeight="1">
      <c r="B72" s="3">
        <v>68</v>
      </c>
      <c r="C72" s="4" t="s">
        <v>180</v>
      </c>
      <c r="D72" s="2" t="s">
        <v>15</v>
      </c>
      <c r="E72" s="10" t="s">
        <v>142</v>
      </c>
      <c r="F72" s="14">
        <v>43831</v>
      </c>
      <c r="G72" s="15">
        <v>43862</v>
      </c>
      <c r="H72" s="16">
        <f t="shared" si="3"/>
        <v>1.0333333333333334</v>
      </c>
      <c r="I72" s="8">
        <v>210688.5</v>
      </c>
      <c r="J72" s="43" t="s">
        <v>38</v>
      </c>
      <c r="K72" s="42" t="s">
        <v>132</v>
      </c>
      <c r="L72" s="38" t="s">
        <v>699</v>
      </c>
      <c r="M72" s="39">
        <v>34476.3</v>
      </c>
      <c r="N72" s="39">
        <v>176212.2</v>
      </c>
      <c r="O72" s="39">
        <f>N72+M72</f>
        <v>210688.5</v>
      </c>
    </row>
    <row r="73" spans="2:15" s="26" customFormat="1" ht="15.75" customHeight="1">
      <c r="B73" s="3">
        <v>69</v>
      </c>
      <c r="C73" s="4" t="s">
        <v>190</v>
      </c>
      <c r="D73" s="2" t="s">
        <v>15</v>
      </c>
      <c r="E73" s="10" t="s">
        <v>143</v>
      </c>
      <c r="F73" s="14">
        <v>43663</v>
      </c>
      <c r="G73" s="15">
        <v>43863</v>
      </c>
      <c r="H73" s="16">
        <f t="shared" si="3"/>
        <v>6.666666666666667</v>
      </c>
      <c r="I73" s="8">
        <v>1317460</v>
      </c>
      <c r="J73" s="43" t="s">
        <v>38</v>
      </c>
      <c r="K73" s="42" t="s">
        <v>144</v>
      </c>
      <c r="L73" s="38" t="s">
        <v>699</v>
      </c>
      <c r="M73" s="39">
        <v>181640</v>
      </c>
      <c r="N73" s="39">
        <v>1135820</v>
      </c>
      <c r="O73" s="39">
        <f>M73+N73</f>
        <v>1317460</v>
      </c>
    </row>
    <row r="74" spans="2:15" s="26" customFormat="1" ht="15.75" customHeight="1">
      <c r="B74" s="3">
        <v>70</v>
      </c>
      <c r="C74" s="4" t="s">
        <v>186</v>
      </c>
      <c r="D74" s="2" t="s">
        <v>15</v>
      </c>
      <c r="E74" s="10" t="s">
        <v>145</v>
      </c>
      <c r="F74" s="14">
        <v>43663</v>
      </c>
      <c r="G74" s="15">
        <v>43865</v>
      </c>
      <c r="H74" s="16">
        <f t="shared" si="3"/>
        <v>6.733333333333333</v>
      </c>
      <c r="I74" s="8">
        <v>429268.84</v>
      </c>
      <c r="J74" s="43" t="s">
        <v>38</v>
      </c>
      <c r="K74" s="42" t="s">
        <v>146</v>
      </c>
      <c r="L74" s="38" t="s">
        <v>699</v>
      </c>
      <c r="M74" s="39">
        <v>60793.04</v>
      </c>
      <c r="N74" s="39">
        <v>368475.8</v>
      </c>
      <c r="O74" s="39">
        <f>M74+N74</f>
        <v>429268.83999999997</v>
      </c>
    </row>
    <row r="75" spans="2:15" s="26" customFormat="1" ht="15.75" customHeight="1">
      <c r="B75" s="3">
        <v>71</v>
      </c>
      <c r="C75" s="4" t="s">
        <v>181</v>
      </c>
      <c r="D75" s="2" t="s">
        <v>34</v>
      </c>
      <c r="E75" s="10" t="s">
        <v>147</v>
      </c>
      <c r="F75" s="14">
        <v>43657</v>
      </c>
      <c r="G75" s="15">
        <v>43864</v>
      </c>
      <c r="H75" s="16">
        <f t="shared" si="3"/>
        <v>6.9</v>
      </c>
      <c r="I75" s="8">
        <v>197120</v>
      </c>
      <c r="J75" s="43" t="s">
        <v>38</v>
      </c>
      <c r="K75" s="42" t="s">
        <v>309</v>
      </c>
      <c r="L75" s="38" t="s">
        <v>699</v>
      </c>
      <c r="M75" s="39">
        <v>28160</v>
      </c>
      <c r="N75" s="39">
        <v>168960</v>
      </c>
      <c r="O75" s="39">
        <f>M75+N75</f>
        <v>197120</v>
      </c>
    </row>
    <row r="76" spans="2:15" s="26" customFormat="1" ht="15.75" customHeight="1">
      <c r="B76" s="3">
        <v>72</v>
      </c>
      <c r="C76" s="4" t="s">
        <v>200</v>
      </c>
      <c r="D76" s="2" t="s">
        <v>34</v>
      </c>
      <c r="E76" s="10" t="s">
        <v>148</v>
      </c>
      <c r="F76" s="14">
        <v>43663</v>
      </c>
      <c r="G76" s="15">
        <v>43862</v>
      </c>
      <c r="H76" s="16">
        <f t="shared" si="3"/>
        <v>6.633333333333334</v>
      </c>
      <c r="I76" s="8">
        <v>2973250</v>
      </c>
      <c r="J76" s="43" t="s">
        <v>38</v>
      </c>
      <c r="K76" s="42" t="s">
        <v>149</v>
      </c>
      <c r="L76" s="38" t="s">
        <v>699</v>
      </c>
      <c r="M76" s="39">
        <v>411950</v>
      </c>
      <c r="N76" s="39">
        <v>2561300</v>
      </c>
      <c r="O76" s="39">
        <f>M76+N76</f>
        <v>2973250</v>
      </c>
    </row>
    <row r="77" spans="2:15" s="26" customFormat="1" ht="15.75" customHeight="1">
      <c r="B77" s="3">
        <v>73</v>
      </c>
      <c r="C77" s="4" t="s">
        <v>201</v>
      </c>
      <c r="D77" s="2" t="s">
        <v>34</v>
      </c>
      <c r="E77" s="10" t="s">
        <v>150</v>
      </c>
      <c r="F77" s="14">
        <v>43664</v>
      </c>
      <c r="G77" s="15">
        <v>43863</v>
      </c>
      <c r="H77" s="16">
        <f t="shared" si="3"/>
        <v>6.633333333333334</v>
      </c>
      <c r="I77" s="8">
        <v>3171421.96</v>
      </c>
      <c r="J77" s="43" t="s">
        <v>38</v>
      </c>
      <c r="K77" s="42" t="s">
        <v>157</v>
      </c>
      <c r="L77" s="38" t="s">
        <v>699</v>
      </c>
      <c r="M77" s="39">
        <v>448030.66</v>
      </c>
      <c r="N77" s="39">
        <v>2723391.3</v>
      </c>
      <c r="O77" s="39">
        <f>SUM(M77+N77)</f>
        <v>3171421.96</v>
      </c>
    </row>
    <row r="78" spans="2:15" s="26" customFormat="1" ht="15.75" customHeight="1">
      <c r="B78" s="3">
        <v>74</v>
      </c>
      <c r="C78" s="4" t="s">
        <v>26</v>
      </c>
      <c r="D78" s="2" t="s">
        <v>34</v>
      </c>
      <c r="E78" s="10" t="s">
        <v>151</v>
      </c>
      <c r="F78" s="14">
        <v>43759</v>
      </c>
      <c r="G78" s="15">
        <v>43844</v>
      </c>
      <c r="H78" s="16">
        <f t="shared" si="3"/>
        <v>2.8333333333333335</v>
      </c>
      <c r="I78" s="8">
        <v>57014.8</v>
      </c>
      <c r="J78" s="43" t="s">
        <v>38</v>
      </c>
      <c r="K78" s="42" t="s">
        <v>36</v>
      </c>
      <c r="L78" s="38" t="s">
        <v>699</v>
      </c>
      <c r="M78" s="39">
        <v>6960</v>
      </c>
      <c r="N78" s="39">
        <v>50054.8</v>
      </c>
      <c r="O78" s="39">
        <f>M78+N78</f>
        <v>57014.8</v>
      </c>
    </row>
    <row r="79" spans="2:15" s="26" customFormat="1" ht="15.75" customHeight="1">
      <c r="B79" s="3">
        <v>75</v>
      </c>
      <c r="C79" s="4" t="s">
        <v>208</v>
      </c>
      <c r="D79" s="2" t="s">
        <v>15</v>
      </c>
      <c r="E79" s="10" t="s">
        <v>152</v>
      </c>
      <c r="F79" s="14">
        <v>43601</v>
      </c>
      <c r="G79" s="15">
        <v>43876</v>
      </c>
      <c r="H79" s="16">
        <f t="shared" si="3"/>
        <v>9.166666666666666</v>
      </c>
      <c r="I79" s="8">
        <v>11095460</v>
      </c>
      <c r="J79" s="43" t="s">
        <v>38</v>
      </c>
      <c r="K79" s="42" t="s">
        <v>153</v>
      </c>
      <c r="L79" s="38" t="s">
        <v>699</v>
      </c>
      <c r="M79" s="39">
        <v>1551280</v>
      </c>
      <c r="N79" s="39">
        <v>9544180</v>
      </c>
      <c r="O79" s="39">
        <f>SUM(M79+N79)</f>
        <v>11095460</v>
      </c>
    </row>
    <row r="80" spans="2:15" s="26" customFormat="1" ht="15.75" customHeight="1">
      <c r="B80" s="3">
        <v>76</v>
      </c>
      <c r="C80" s="4" t="s">
        <v>203</v>
      </c>
      <c r="D80" s="2" t="s">
        <v>34</v>
      </c>
      <c r="E80" s="10" t="s">
        <v>154</v>
      </c>
      <c r="F80" s="14">
        <v>43661</v>
      </c>
      <c r="G80" s="15">
        <v>43864</v>
      </c>
      <c r="H80" s="16">
        <f t="shared" si="3"/>
        <v>6.766666666666667</v>
      </c>
      <c r="I80" s="8">
        <v>3936085</v>
      </c>
      <c r="J80" s="43" t="s">
        <v>38</v>
      </c>
      <c r="K80" s="42" t="s">
        <v>155</v>
      </c>
      <c r="L80" s="38" t="s">
        <v>699</v>
      </c>
      <c r="M80" s="39">
        <v>552230</v>
      </c>
      <c r="N80" s="39">
        <v>3383855</v>
      </c>
      <c r="O80" s="39">
        <f>SUM(M80+N80)</f>
        <v>3936085</v>
      </c>
    </row>
    <row r="81" spans="2:15" s="26" customFormat="1" ht="15.75" customHeight="1">
      <c r="B81" s="3">
        <v>77</v>
      </c>
      <c r="C81" s="4" t="s">
        <v>196</v>
      </c>
      <c r="D81" s="2" t="s">
        <v>34</v>
      </c>
      <c r="E81" s="10" t="s">
        <v>156</v>
      </c>
      <c r="F81" s="14">
        <v>43662</v>
      </c>
      <c r="G81" s="15">
        <v>43863</v>
      </c>
      <c r="H81" s="16">
        <f t="shared" si="3"/>
        <v>6.7</v>
      </c>
      <c r="I81" s="8">
        <v>1946758.8</v>
      </c>
      <c r="J81" s="43" t="s">
        <v>38</v>
      </c>
      <c r="K81" s="42" t="s">
        <v>157</v>
      </c>
      <c r="L81" s="38" t="s">
        <v>699</v>
      </c>
      <c r="M81" s="39">
        <v>273374.64</v>
      </c>
      <c r="N81" s="39">
        <v>1673384.16</v>
      </c>
      <c r="O81" s="39">
        <f>N81+M81</f>
        <v>1946758.7999999998</v>
      </c>
    </row>
    <row r="82" spans="2:15" s="26" customFormat="1" ht="15.75" customHeight="1">
      <c r="B82" s="3">
        <v>78</v>
      </c>
      <c r="C82" s="4" t="s">
        <v>193</v>
      </c>
      <c r="D82" s="2" t="s">
        <v>34</v>
      </c>
      <c r="E82" s="10" t="s">
        <v>158</v>
      </c>
      <c r="F82" s="14">
        <v>43663</v>
      </c>
      <c r="G82" s="15">
        <v>43862</v>
      </c>
      <c r="H82" s="16">
        <f t="shared" si="3"/>
        <v>6.633333333333334</v>
      </c>
      <c r="I82" s="8">
        <v>1427265</v>
      </c>
      <c r="J82" s="43" t="s">
        <v>38</v>
      </c>
      <c r="K82" s="42" t="s">
        <v>149</v>
      </c>
      <c r="L82" s="38" t="s">
        <v>699</v>
      </c>
      <c r="M82" s="39">
        <v>195030</v>
      </c>
      <c r="N82" s="39">
        <v>1232235</v>
      </c>
      <c r="O82" s="39">
        <f aca="true" t="shared" si="4" ref="O82:O87">M82+N82</f>
        <v>1427265</v>
      </c>
    </row>
    <row r="83" spans="2:15" s="26" customFormat="1" ht="15.75" customHeight="1">
      <c r="B83" s="3">
        <v>79</v>
      </c>
      <c r="C83" s="4" t="s">
        <v>182</v>
      </c>
      <c r="D83" s="2" t="s">
        <v>34</v>
      </c>
      <c r="E83" s="10" t="s">
        <v>159</v>
      </c>
      <c r="F83" s="14">
        <v>43668</v>
      </c>
      <c r="G83" s="15">
        <v>43863</v>
      </c>
      <c r="H83" s="16">
        <f t="shared" si="3"/>
        <v>6.5</v>
      </c>
      <c r="I83" s="8">
        <v>228426.8</v>
      </c>
      <c r="J83" s="43" t="s">
        <v>38</v>
      </c>
      <c r="K83" s="42" t="s">
        <v>149</v>
      </c>
      <c r="L83" s="38" t="s">
        <v>699</v>
      </c>
      <c r="M83" s="39">
        <v>32632.4</v>
      </c>
      <c r="N83" s="39">
        <v>195794.4</v>
      </c>
      <c r="O83" s="39">
        <f t="shared" si="4"/>
        <v>228426.8</v>
      </c>
    </row>
    <row r="84" spans="2:15" s="26" customFormat="1" ht="15.75" customHeight="1">
      <c r="B84" s="3">
        <v>80</v>
      </c>
      <c r="C84" s="4" t="s">
        <v>187</v>
      </c>
      <c r="D84" s="2" t="s">
        <v>15</v>
      </c>
      <c r="E84" s="10" t="s">
        <v>455</v>
      </c>
      <c r="F84" s="14">
        <v>43668</v>
      </c>
      <c r="G84" s="15">
        <v>43862</v>
      </c>
      <c r="H84" s="16">
        <f t="shared" si="3"/>
        <v>6.466666666666667</v>
      </c>
      <c r="I84" s="8">
        <v>604504.14</v>
      </c>
      <c r="J84" s="43" t="s">
        <v>38</v>
      </c>
      <c r="K84" s="42" t="s">
        <v>160</v>
      </c>
      <c r="L84" s="38" t="s">
        <v>699</v>
      </c>
      <c r="M84" s="39">
        <v>85149.89655172414</v>
      </c>
      <c r="N84" s="39">
        <v>519354.24</v>
      </c>
      <c r="O84" s="39">
        <f t="shared" si="4"/>
        <v>604504.1365517242</v>
      </c>
    </row>
    <row r="85" spans="2:15" s="26" customFormat="1" ht="15.75" customHeight="1">
      <c r="B85" s="3">
        <v>81</v>
      </c>
      <c r="C85" s="4" t="s">
        <v>202</v>
      </c>
      <c r="D85" s="2" t="s">
        <v>15</v>
      </c>
      <c r="E85" s="10" t="s">
        <v>161</v>
      </c>
      <c r="F85" s="14">
        <v>43668</v>
      </c>
      <c r="G85" s="15">
        <v>43862</v>
      </c>
      <c r="H85" s="16">
        <f t="shared" si="3"/>
        <v>6.466666666666667</v>
      </c>
      <c r="I85" s="8">
        <v>3506000.7</v>
      </c>
      <c r="J85" s="43" t="s">
        <v>38</v>
      </c>
      <c r="K85" s="42" t="s">
        <v>31</v>
      </c>
      <c r="L85" s="38" t="s">
        <v>699</v>
      </c>
      <c r="M85" s="39">
        <v>578259</v>
      </c>
      <c r="N85" s="39">
        <v>2927741.7</v>
      </c>
      <c r="O85" s="39">
        <f t="shared" si="4"/>
        <v>3506000.7</v>
      </c>
    </row>
    <row r="86" spans="2:15" s="26" customFormat="1" ht="15.75" customHeight="1">
      <c r="B86" s="3">
        <v>82</v>
      </c>
      <c r="C86" s="4" t="s">
        <v>205</v>
      </c>
      <c r="D86" s="2" t="s">
        <v>34</v>
      </c>
      <c r="E86" s="10" t="s">
        <v>162</v>
      </c>
      <c r="F86" s="14">
        <v>43831</v>
      </c>
      <c r="G86" s="15">
        <v>43860</v>
      </c>
      <c r="H86" s="16">
        <f t="shared" si="3"/>
        <v>0.9666666666666667</v>
      </c>
      <c r="I86" s="8">
        <v>4883490</v>
      </c>
      <c r="J86" s="43" t="s">
        <v>38</v>
      </c>
      <c r="K86" s="42" t="s">
        <v>163</v>
      </c>
      <c r="L86" s="38" t="s">
        <v>699</v>
      </c>
      <c r="M86" s="39">
        <v>793800</v>
      </c>
      <c r="N86" s="39">
        <v>4089690</v>
      </c>
      <c r="O86" s="39">
        <f t="shared" si="4"/>
        <v>4883490</v>
      </c>
    </row>
    <row r="87" spans="2:15" s="26" customFormat="1" ht="15.75" customHeight="1">
      <c r="B87" s="3">
        <v>83</v>
      </c>
      <c r="C87" s="4" t="s">
        <v>198</v>
      </c>
      <c r="D87" s="2" t="s">
        <v>34</v>
      </c>
      <c r="E87" s="10" t="s">
        <v>35</v>
      </c>
      <c r="F87" s="14">
        <v>43668</v>
      </c>
      <c r="G87" s="15">
        <v>43861</v>
      </c>
      <c r="H87" s="16">
        <f t="shared" si="3"/>
        <v>6.433333333333334</v>
      </c>
      <c r="I87" s="8">
        <v>2213336</v>
      </c>
      <c r="J87" s="43" t="s">
        <v>38</v>
      </c>
      <c r="K87" s="42" t="s">
        <v>164</v>
      </c>
      <c r="L87" s="38" t="s">
        <v>699</v>
      </c>
      <c r="M87" s="39">
        <v>305432</v>
      </c>
      <c r="N87" s="39">
        <v>1907904</v>
      </c>
      <c r="O87" s="39">
        <f t="shared" si="4"/>
        <v>2213336</v>
      </c>
    </row>
    <row r="88" spans="2:15" s="26" customFormat="1" ht="15.75" customHeight="1">
      <c r="B88" s="3">
        <v>84</v>
      </c>
      <c r="C88" s="4" t="s">
        <v>94</v>
      </c>
      <c r="D88" s="2" t="s">
        <v>21</v>
      </c>
      <c r="E88" s="10" t="s">
        <v>719</v>
      </c>
      <c r="F88" s="14">
        <v>43862</v>
      </c>
      <c r="G88" s="15">
        <v>44264</v>
      </c>
      <c r="H88" s="16">
        <f t="shared" si="3"/>
        <v>13.4</v>
      </c>
      <c r="I88" s="8">
        <v>2938880</v>
      </c>
      <c r="J88" s="43" t="s">
        <v>38</v>
      </c>
      <c r="K88" s="42" t="s">
        <v>12</v>
      </c>
      <c r="L88" s="38" t="s">
        <v>701</v>
      </c>
      <c r="M88" s="39">
        <v>0</v>
      </c>
      <c r="N88" s="39">
        <v>2938880</v>
      </c>
      <c r="O88" s="39">
        <f>SUM(M88+N88)</f>
        <v>2938880</v>
      </c>
    </row>
    <row r="89" spans="2:15" s="26" customFormat="1" ht="15.75" customHeight="1">
      <c r="B89" s="3">
        <v>85</v>
      </c>
      <c r="C89" s="4" t="s">
        <v>209</v>
      </c>
      <c r="D89" s="2" t="s">
        <v>21</v>
      </c>
      <c r="E89" s="10" t="s">
        <v>210</v>
      </c>
      <c r="F89" s="14">
        <v>43865</v>
      </c>
      <c r="G89" s="15">
        <v>44263</v>
      </c>
      <c r="H89" s="16">
        <f t="shared" si="3"/>
        <v>13.266666666666667</v>
      </c>
      <c r="I89" s="8">
        <v>2361082.06</v>
      </c>
      <c r="J89" s="43" t="s">
        <v>38</v>
      </c>
      <c r="K89" s="42" t="s">
        <v>7</v>
      </c>
      <c r="L89" s="38" t="s">
        <v>699</v>
      </c>
      <c r="M89" s="39">
        <v>388005.64</v>
      </c>
      <c r="N89" s="39">
        <v>1973076.42</v>
      </c>
      <c r="O89" s="39">
        <f>SUM(M89+N89)</f>
        <v>2361082.06</v>
      </c>
    </row>
    <row r="90" spans="2:15" s="26" customFormat="1" ht="15.75" customHeight="1">
      <c r="B90" s="3">
        <v>86</v>
      </c>
      <c r="C90" s="4" t="s">
        <v>28</v>
      </c>
      <c r="D90" s="2" t="s">
        <v>15</v>
      </c>
      <c r="E90" s="10" t="s">
        <v>720</v>
      </c>
      <c r="F90" s="14">
        <v>43862</v>
      </c>
      <c r="G90" s="15">
        <v>44263</v>
      </c>
      <c r="H90" s="16">
        <f t="shared" si="3"/>
        <v>13.366666666666667</v>
      </c>
      <c r="I90" s="8">
        <v>5158239</v>
      </c>
      <c r="J90" s="43" t="s">
        <v>38</v>
      </c>
      <c r="K90" s="42" t="s">
        <v>20</v>
      </c>
      <c r="L90" s="38" t="s">
        <v>699</v>
      </c>
      <c r="M90" s="39">
        <v>1447380</v>
      </c>
      <c r="N90" s="39">
        <v>3710850</v>
      </c>
      <c r="O90" s="39">
        <f>SUM(M90+N90)</f>
        <v>5158230</v>
      </c>
    </row>
    <row r="91" spans="2:15" s="26" customFormat="1" ht="15.75" customHeight="1">
      <c r="B91" s="3">
        <v>87</v>
      </c>
      <c r="C91" s="4" t="s">
        <v>249</v>
      </c>
      <c r="D91" s="2" t="s">
        <v>21</v>
      </c>
      <c r="E91" s="10" t="s">
        <v>721</v>
      </c>
      <c r="F91" s="14">
        <v>43862</v>
      </c>
      <c r="G91" s="15">
        <v>44265</v>
      </c>
      <c r="H91" s="16">
        <f t="shared" si="3"/>
        <v>13.433333333333334</v>
      </c>
      <c r="I91" s="8">
        <v>10474202.64</v>
      </c>
      <c r="J91" s="43" t="s">
        <v>38</v>
      </c>
      <c r="K91" s="42" t="s">
        <v>167</v>
      </c>
      <c r="L91" s="38" t="s">
        <v>699</v>
      </c>
      <c r="M91" s="39">
        <v>1740520.32</v>
      </c>
      <c r="N91" s="39">
        <v>8733682.32</v>
      </c>
      <c r="O91" s="39">
        <f>SUM(M91+N91)</f>
        <v>10474202.64</v>
      </c>
    </row>
    <row r="92" spans="2:15" s="26" customFormat="1" ht="15.75" customHeight="1">
      <c r="B92" s="3">
        <v>88</v>
      </c>
      <c r="C92" s="4" t="s">
        <v>211</v>
      </c>
      <c r="D92" s="2" t="s">
        <v>15</v>
      </c>
      <c r="E92" s="10" t="s">
        <v>722</v>
      </c>
      <c r="F92" s="14">
        <v>43891</v>
      </c>
      <c r="G92" s="15">
        <v>44257</v>
      </c>
      <c r="H92" s="16">
        <f t="shared" si="3"/>
        <v>12.2</v>
      </c>
      <c r="I92" s="8">
        <v>5841986.68</v>
      </c>
      <c r="J92" s="43" t="s">
        <v>38</v>
      </c>
      <c r="K92" s="42" t="s">
        <v>19</v>
      </c>
      <c r="L92" s="38" t="s">
        <v>699</v>
      </c>
      <c r="M92" s="39">
        <v>968473.3</v>
      </c>
      <c r="N92" s="39">
        <v>4873513.38</v>
      </c>
      <c r="O92" s="39">
        <f>SUM(M92+N92)</f>
        <v>5841986.68</v>
      </c>
    </row>
    <row r="93" spans="2:15" ht="15.75" customHeight="1">
      <c r="B93" s="3">
        <v>89</v>
      </c>
      <c r="C93" s="4" t="s">
        <v>212</v>
      </c>
      <c r="D93" s="2" t="s">
        <v>15</v>
      </c>
      <c r="E93" s="10" t="s">
        <v>723</v>
      </c>
      <c r="F93" s="14">
        <v>43891</v>
      </c>
      <c r="G93" s="15">
        <v>44235</v>
      </c>
      <c r="H93" s="16">
        <f t="shared" si="3"/>
        <v>11.466666666666667</v>
      </c>
      <c r="I93" s="8">
        <v>6486298</v>
      </c>
      <c r="J93" s="43" t="s">
        <v>38</v>
      </c>
      <c r="K93" s="42" t="s">
        <v>22</v>
      </c>
      <c r="L93" s="38" t="s">
        <v>701</v>
      </c>
      <c r="M93" s="39">
        <v>0</v>
      </c>
      <c r="N93" s="39">
        <v>6486298</v>
      </c>
      <c r="O93" s="39">
        <f>SUM(M93+N93)</f>
        <v>6486298</v>
      </c>
    </row>
    <row r="94" spans="2:15" ht="15.75" customHeight="1">
      <c r="B94" s="3">
        <v>90</v>
      </c>
      <c r="C94" s="4" t="s">
        <v>213</v>
      </c>
      <c r="D94" s="2" t="s">
        <v>15</v>
      </c>
      <c r="E94" s="10" t="s">
        <v>724</v>
      </c>
      <c r="F94" s="14">
        <v>43891</v>
      </c>
      <c r="G94" s="15">
        <v>44257</v>
      </c>
      <c r="H94" s="16">
        <f t="shared" si="3"/>
        <v>12.2</v>
      </c>
      <c r="I94" s="8">
        <v>6108788.4</v>
      </c>
      <c r="J94" s="43" t="s">
        <v>38</v>
      </c>
      <c r="K94" s="42" t="s">
        <v>19</v>
      </c>
      <c r="L94" s="38" t="s">
        <v>699</v>
      </c>
      <c r="M94" s="39">
        <v>1015357.2</v>
      </c>
      <c r="N94" s="39">
        <v>5093431.2</v>
      </c>
      <c r="O94" s="39">
        <f>SUM(M94+N94)</f>
        <v>6108788.4</v>
      </c>
    </row>
    <row r="95" spans="2:15" ht="15.75" customHeight="1">
      <c r="B95" s="3">
        <v>91</v>
      </c>
      <c r="C95" s="4" t="s">
        <v>214</v>
      </c>
      <c r="D95" s="2" t="s">
        <v>15</v>
      </c>
      <c r="E95" s="10" t="s">
        <v>215</v>
      </c>
      <c r="F95" s="14">
        <v>43891</v>
      </c>
      <c r="G95" s="15">
        <v>44196</v>
      </c>
      <c r="H95" s="16">
        <f t="shared" si="3"/>
        <v>10.166666666666666</v>
      </c>
      <c r="I95" s="8">
        <v>1649340</v>
      </c>
      <c r="J95" s="43" t="s">
        <v>38</v>
      </c>
      <c r="K95" s="42" t="s">
        <v>12</v>
      </c>
      <c r="L95" s="38"/>
      <c r="M95" s="39"/>
      <c r="N95" s="39"/>
      <c r="O95" s="39"/>
    </row>
    <row r="96" spans="2:15" ht="15.75" customHeight="1">
      <c r="B96" s="3">
        <v>92</v>
      </c>
      <c r="C96" s="4" t="s">
        <v>216</v>
      </c>
      <c r="D96" s="2" t="s">
        <v>34</v>
      </c>
      <c r="E96" s="10" t="s">
        <v>217</v>
      </c>
      <c r="F96" s="14">
        <v>43877</v>
      </c>
      <c r="G96" s="15">
        <v>43893</v>
      </c>
      <c r="H96" s="16">
        <f t="shared" si="3"/>
        <v>0.5333333333333333</v>
      </c>
      <c r="I96" s="8">
        <v>206713.95</v>
      </c>
      <c r="J96" s="43" t="s">
        <v>38</v>
      </c>
      <c r="K96" s="42" t="s">
        <v>218</v>
      </c>
      <c r="L96" s="38"/>
      <c r="M96" s="39"/>
      <c r="N96" s="39"/>
      <c r="O96" s="39"/>
    </row>
    <row r="97" spans="2:15" ht="15.75" customHeight="1">
      <c r="B97" s="3">
        <v>93</v>
      </c>
      <c r="C97" s="4" t="s">
        <v>219</v>
      </c>
      <c r="D97" s="2" t="s">
        <v>21</v>
      </c>
      <c r="E97" s="10" t="s">
        <v>725</v>
      </c>
      <c r="F97" s="14">
        <v>43862</v>
      </c>
      <c r="G97" s="15">
        <v>44264</v>
      </c>
      <c r="H97" s="16">
        <f t="shared" si="3"/>
        <v>13.4</v>
      </c>
      <c r="I97" s="8">
        <v>7298074.79</v>
      </c>
      <c r="J97" s="43" t="s">
        <v>38</v>
      </c>
      <c r="K97" s="42" t="s">
        <v>167</v>
      </c>
      <c r="L97" s="38" t="s">
        <v>699</v>
      </c>
      <c r="M97" s="39">
        <v>1203279.05</v>
      </c>
      <c r="N97" s="39">
        <v>6094795.74</v>
      </c>
      <c r="O97" s="39">
        <f>M97+N97</f>
        <v>7298074.79</v>
      </c>
    </row>
    <row r="98" spans="2:15" ht="15.75" customHeight="1">
      <c r="B98" s="3">
        <v>94</v>
      </c>
      <c r="C98" s="4" t="s">
        <v>220</v>
      </c>
      <c r="D98" s="2" t="s">
        <v>33</v>
      </c>
      <c r="E98" s="10" t="s">
        <v>352</v>
      </c>
      <c r="F98" s="14">
        <v>43891</v>
      </c>
      <c r="G98" s="15">
        <v>43921</v>
      </c>
      <c r="H98" s="16">
        <f t="shared" si="3"/>
        <v>1</v>
      </c>
      <c r="I98" s="8">
        <v>206349</v>
      </c>
      <c r="J98" s="43" t="s">
        <v>38</v>
      </c>
      <c r="K98" s="42" t="s">
        <v>176</v>
      </c>
      <c r="L98" s="38"/>
      <c r="M98" s="39"/>
      <c r="N98" s="39"/>
      <c r="O98" s="39"/>
    </row>
    <row r="99" spans="2:15" ht="15.75" customHeight="1">
      <c r="B99" s="3">
        <v>95</v>
      </c>
      <c r="C99" s="4" t="s">
        <v>221</v>
      </c>
      <c r="D99" s="2" t="s">
        <v>15</v>
      </c>
      <c r="E99" s="10" t="s">
        <v>726</v>
      </c>
      <c r="F99" s="14">
        <v>43891</v>
      </c>
      <c r="G99" s="15">
        <v>44257</v>
      </c>
      <c r="H99" s="16">
        <f t="shared" si="3"/>
        <v>12.2</v>
      </c>
      <c r="I99" s="8">
        <v>5771045.5</v>
      </c>
      <c r="J99" s="43" t="s">
        <v>38</v>
      </c>
      <c r="K99" s="42" t="s">
        <v>223</v>
      </c>
      <c r="L99" s="38" t="s">
        <v>699</v>
      </c>
      <c r="M99" s="39">
        <v>956996.5</v>
      </c>
      <c r="N99" s="39">
        <v>4814049</v>
      </c>
      <c r="O99" s="39">
        <f>SUM(M99+N99)</f>
        <v>5771045.5</v>
      </c>
    </row>
    <row r="100" spans="2:15" ht="15.75" customHeight="1">
      <c r="B100" s="3">
        <v>96</v>
      </c>
      <c r="C100" s="4" t="s">
        <v>48</v>
      </c>
      <c r="D100" s="2" t="s">
        <v>15</v>
      </c>
      <c r="E100" s="10" t="s">
        <v>727</v>
      </c>
      <c r="F100" s="14">
        <v>43891</v>
      </c>
      <c r="G100" s="15">
        <v>43889</v>
      </c>
      <c r="H100" s="16">
        <f t="shared" si="3"/>
        <v>-0.06666666666666667</v>
      </c>
      <c r="I100" s="8">
        <v>5026320</v>
      </c>
      <c r="J100" s="43" t="s">
        <v>38</v>
      </c>
      <c r="K100" s="42" t="s">
        <v>16</v>
      </c>
      <c r="L100" s="38" t="s">
        <v>699</v>
      </c>
      <c r="M100" s="39">
        <v>811512</v>
      </c>
      <c r="N100" s="39">
        <v>4214808</v>
      </c>
      <c r="O100" s="39">
        <f>SUM(M100+N100)</f>
        <v>5026320</v>
      </c>
    </row>
    <row r="101" spans="2:15" ht="15.75" customHeight="1">
      <c r="B101" s="3">
        <v>97</v>
      </c>
      <c r="C101" s="4" t="s">
        <v>224</v>
      </c>
      <c r="D101" s="2" t="s">
        <v>15</v>
      </c>
      <c r="E101" s="10" t="s">
        <v>728</v>
      </c>
      <c r="F101" s="14">
        <v>43885</v>
      </c>
      <c r="G101" s="15">
        <v>44255</v>
      </c>
      <c r="H101" s="16">
        <f t="shared" si="3"/>
        <v>12.333333333333334</v>
      </c>
      <c r="I101" s="8">
        <v>8209292.6</v>
      </c>
      <c r="J101" s="43" t="s">
        <v>38</v>
      </c>
      <c r="K101" s="42" t="s">
        <v>22</v>
      </c>
      <c r="L101" s="38" t="s">
        <v>699</v>
      </c>
      <c r="M101" s="39">
        <v>1322351.4</v>
      </c>
      <c r="N101" s="39">
        <v>6886941.2</v>
      </c>
      <c r="O101" s="39">
        <f>SUM(M101+N101)</f>
        <v>8209292.6</v>
      </c>
    </row>
    <row r="102" spans="2:15" ht="15.75" customHeight="1">
      <c r="B102" s="3">
        <v>98</v>
      </c>
      <c r="C102" s="4" t="s">
        <v>225</v>
      </c>
      <c r="D102" s="2" t="s">
        <v>21</v>
      </c>
      <c r="E102" s="10" t="s">
        <v>729</v>
      </c>
      <c r="F102" s="14">
        <v>43865</v>
      </c>
      <c r="G102" s="15">
        <v>44262</v>
      </c>
      <c r="H102" s="16">
        <f t="shared" si="3"/>
        <v>13.233333333333333</v>
      </c>
      <c r="I102" s="8">
        <v>16223678.01</v>
      </c>
      <c r="J102" s="43" t="s">
        <v>38</v>
      </c>
      <c r="K102" s="42" t="s">
        <v>7</v>
      </c>
      <c r="L102" s="38" t="s">
        <v>699</v>
      </c>
      <c r="M102" s="39">
        <v>2617727.38</v>
      </c>
      <c r="N102" s="39">
        <v>13605950.63</v>
      </c>
      <c r="O102" s="39">
        <f>SUM(M102+N102)</f>
        <v>16223678.010000002</v>
      </c>
    </row>
    <row r="103" spans="2:15" ht="15.75" customHeight="1">
      <c r="B103" s="3">
        <v>99</v>
      </c>
      <c r="C103" s="4" t="s">
        <v>48</v>
      </c>
      <c r="D103" s="2" t="s">
        <v>15</v>
      </c>
      <c r="E103" s="10" t="s">
        <v>226</v>
      </c>
      <c r="F103" s="14">
        <v>43891</v>
      </c>
      <c r="G103" s="15">
        <v>44257</v>
      </c>
      <c r="H103" s="16">
        <f t="shared" si="3"/>
        <v>12.2</v>
      </c>
      <c r="I103" s="8">
        <v>3534912</v>
      </c>
      <c r="J103" s="43" t="s">
        <v>38</v>
      </c>
      <c r="K103" s="42" t="s">
        <v>12</v>
      </c>
      <c r="L103" s="38" t="s">
        <v>716</v>
      </c>
      <c r="M103" s="39"/>
      <c r="N103" s="39"/>
      <c r="O103" s="39"/>
    </row>
    <row r="104" spans="2:15" ht="15.75" customHeight="1">
      <c r="B104" s="3">
        <v>100</v>
      </c>
      <c r="C104" s="4" t="s">
        <v>227</v>
      </c>
      <c r="D104" s="2" t="s">
        <v>15</v>
      </c>
      <c r="E104" s="10" t="s">
        <v>228</v>
      </c>
      <c r="F104" s="14">
        <v>43881</v>
      </c>
      <c r="G104" s="15">
        <v>44196</v>
      </c>
      <c r="H104" s="16">
        <f t="shared" si="3"/>
        <v>10.5</v>
      </c>
      <c r="I104" s="8">
        <v>1515520</v>
      </c>
      <c r="J104" s="43" t="s">
        <v>38</v>
      </c>
      <c r="K104" s="42" t="s">
        <v>229</v>
      </c>
      <c r="L104" s="38"/>
      <c r="M104" s="39"/>
      <c r="N104" s="39"/>
      <c r="O104" s="39"/>
    </row>
    <row r="105" spans="2:15" ht="15.75" customHeight="1">
      <c r="B105" s="3">
        <v>101</v>
      </c>
      <c r="C105" s="4" t="s">
        <v>230</v>
      </c>
      <c r="D105" s="2" t="s">
        <v>15</v>
      </c>
      <c r="E105" s="10" t="s">
        <v>730</v>
      </c>
      <c r="F105" s="14">
        <v>43891</v>
      </c>
      <c r="G105" s="15">
        <v>44257</v>
      </c>
      <c r="H105" s="16">
        <f t="shared" si="3"/>
        <v>12.2</v>
      </c>
      <c r="I105" s="8">
        <v>3359940</v>
      </c>
      <c r="J105" s="43" t="s">
        <v>38</v>
      </c>
      <c r="K105" s="42" t="s">
        <v>16</v>
      </c>
      <c r="L105" s="38" t="s">
        <v>699</v>
      </c>
      <c r="M105" s="39">
        <v>557670</v>
      </c>
      <c r="N105" s="39">
        <v>2802270</v>
      </c>
      <c r="O105" s="39">
        <f>SUM(M105+N105)</f>
        <v>3359940</v>
      </c>
    </row>
    <row r="106" spans="2:15" ht="15.75" customHeight="1">
      <c r="B106" s="3">
        <v>102</v>
      </c>
      <c r="C106" s="4" t="s">
        <v>231</v>
      </c>
      <c r="D106" s="2" t="s">
        <v>34</v>
      </c>
      <c r="E106" s="10" t="s">
        <v>232</v>
      </c>
      <c r="F106" s="14">
        <v>43878</v>
      </c>
      <c r="G106" s="15">
        <v>44196</v>
      </c>
      <c r="H106" s="16">
        <f t="shared" si="3"/>
        <v>10.6</v>
      </c>
      <c r="I106" s="8">
        <v>61500</v>
      </c>
      <c r="J106" s="43" t="s">
        <v>38</v>
      </c>
      <c r="K106" s="42" t="s">
        <v>233</v>
      </c>
      <c r="L106" s="38"/>
      <c r="M106" s="39"/>
      <c r="N106" s="39"/>
      <c r="O106" s="39"/>
    </row>
    <row r="107" spans="2:15" ht="15.75" customHeight="1">
      <c r="B107" s="3">
        <v>103</v>
      </c>
      <c r="C107" s="4" t="s">
        <v>250</v>
      </c>
      <c r="D107" s="2" t="s">
        <v>15</v>
      </c>
      <c r="E107" s="10" t="s">
        <v>731</v>
      </c>
      <c r="F107" s="14">
        <v>43891</v>
      </c>
      <c r="G107" s="15">
        <v>44255</v>
      </c>
      <c r="H107" s="16">
        <f t="shared" si="3"/>
        <v>12.133333333333333</v>
      </c>
      <c r="I107" s="8">
        <v>951000</v>
      </c>
      <c r="J107" s="43" t="s">
        <v>38</v>
      </c>
      <c r="K107" s="42" t="s">
        <v>234</v>
      </c>
      <c r="L107" s="38" t="s">
        <v>699</v>
      </c>
      <c r="M107" s="39">
        <v>153300</v>
      </c>
      <c r="N107" s="39">
        <v>797700</v>
      </c>
      <c r="O107" s="39">
        <f>SUM(M107+N107)</f>
        <v>951000</v>
      </c>
    </row>
    <row r="108" spans="2:15" ht="15.75" customHeight="1">
      <c r="B108" s="3">
        <v>104</v>
      </c>
      <c r="C108" s="4" t="s">
        <v>598</v>
      </c>
      <c r="D108" s="2" t="s">
        <v>15</v>
      </c>
      <c r="E108" s="10" t="s">
        <v>732</v>
      </c>
      <c r="F108" s="14">
        <v>43888</v>
      </c>
      <c r="G108" s="15">
        <v>44255</v>
      </c>
      <c r="H108" s="16">
        <f t="shared" si="3"/>
        <v>12.233333333333333</v>
      </c>
      <c r="I108" s="8">
        <v>5513360</v>
      </c>
      <c r="J108" s="43" t="s">
        <v>38</v>
      </c>
      <c r="K108" s="42" t="s">
        <v>22</v>
      </c>
      <c r="L108" s="38" t="s">
        <v>699</v>
      </c>
      <c r="M108" s="39">
        <v>886314</v>
      </c>
      <c r="N108" s="39">
        <v>4627046</v>
      </c>
      <c r="O108" s="39">
        <f>SUM(M108+N108)</f>
        <v>5513360</v>
      </c>
    </row>
    <row r="109" spans="2:15" ht="15.75" customHeight="1">
      <c r="B109" s="3">
        <v>105</v>
      </c>
      <c r="C109" s="4" t="s">
        <v>32</v>
      </c>
      <c r="D109" s="2" t="s">
        <v>15</v>
      </c>
      <c r="E109" s="10" t="s">
        <v>733</v>
      </c>
      <c r="F109" s="14">
        <v>43891</v>
      </c>
      <c r="G109" s="15">
        <v>44257</v>
      </c>
      <c r="H109" s="16">
        <f t="shared" si="3"/>
        <v>12.2</v>
      </c>
      <c r="I109" s="8">
        <v>18283940</v>
      </c>
      <c r="J109" s="43" t="s">
        <v>38</v>
      </c>
      <c r="K109" s="42" t="s">
        <v>17</v>
      </c>
      <c r="L109" s="38" t="s">
        <v>699</v>
      </c>
      <c r="M109" s="39">
        <v>3039020</v>
      </c>
      <c r="N109" s="39">
        <v>15244920</v>
      </c>
      <c r="O109" s="39">
        <f>SUM(M109+N109)</f>
        <v>18283940</v>
      </c>
    </row>
    <row r="110" spans="2:15" ht="15.75" customHeight="1">
      <c r="B110" s="3">
        <v>106</v>
      </c>
      <c r="C110" s="4" t="s">
        <v>235</v>
      </c>
      <c r="D110" s="2" t="s">
        <v>33</v>
      </c>
      <c r="E110" s="10" t="s">
        <v>353</v>
      </c>
      <c r="F110" s="14">
        <v>43891</v>
      </c>
      <c r="G110" s="15">
        <v>44196</v>
      </c>
      <c r="H110" s="16">
        <f t="shared" si="3"/>
        <v>10.166666666666666</v>
      </c>
      <c r="I110" s="8">
        <v>66947622.78</v>
      </c>
      <c r="J110" s="43" t="s">
        <v>38</v>
      </c>
      <c r="K110" s="42" t="s">
        <v>169</v>
      </c>
      <c r="L110" s="40"/>
      <c r="M110" s="39"/>
      <c r="N110" s="39"/>
      <c r="O110" s="39"/>
    </row>
    <row r="111" spans="2:15" ht="15.75" customHeight="1">
      <c r="B111" s="3">
        <v>107</v>
      </c>
      <c r="C111" s="4" t="s">
        <v>236</v>
      </c>
      <c r="D111" s="2" t="s">
        <v>15</v>
      </c>
      <c r="E111" s="10" t="s">
        <v>237</v>
      </c>
      <c r="F111" s="14">
        <v>43891</v>
      </c>
      <c r="G111" s="15">
        <v>44196</v>
      </c>
      <c r="H111" s="16">
        <f t="shared" si="3"/>
        <v>10.166666666666666</v>
      </c>
      <c r="I111" s="8">
        <v>11380446</v>
      </c>
      <c r="J111" s="43" t="s">
        <v>38</v>
      </c>
      <c r="K111" s="42" t="s">
        <v>12</v>
      </c>
      <c r="L111" s="44" t="s">
        <v>716</v>
      </c>
      <c r="M111" s="39"/>
      <c r="N111" s="39"/>
      <c r="O111" s="39"/>
    </row>
    <row r="112" spans="2:15" ht="15.75" customHeight="1">
      <c r="B112" s="3">
        <v>108</v>
      </c>
      <c r="C112" s="4" t="s">
        <v>238</v>
      </c>
      <c r="D112" s="2" t="s">
        <v>15</v>
      </c>
      <c r="E112" s="10" t="s">
        <v>734</v>
      </c>
      <c r="F112" s="14">
        <v>43891</v>
      </c>
      <c r="G112" s="15">
        <v>44257</v>
      </c>
      <c r="H112" s="16">
        <f t="shared" si="3"/>
        <v>12.2</v>
      </c>
      <c r="I112" s="8">
        <v>4799993</v>
      </c>
      <c r="J112" s="43" t="s">
        <v>38</v>
      </c>
      <c r="K112" s="42" t="s">
        <v>12</v>
      </c>
      <c r="L112" s="38" t="s">
        <v>699</v>
      </c>
      <c r="M112" s="39">
        <v>797819</v>
      </c>
      <c r="N112" s="39">
        <v>4002174</v>
      </c>
      <c r="O112" s="39">
        <f>SUM(M112+N112)</f>
        <v>4799993</v>
      </c>
    </row>
    <row r="113" spans="2:15" ht="15.75" customHeight="1">
      <c r="B113" s="3">
        <v>109</v>
      </c>
      <c r="C113" s="4" t="s">
        <v>201</v>
      </c>
      <c r="D113" s="2" t="s">
        <v>15</v>
      </c>
      <c r="E113" s="10" t="s">
        <v>735</v>
      </c>
      <c r="F113" s="14">
        <v>43891</v>
      </c>
      <c r="G113" s="15">
        <v>44255</v>
      </c>
      <c r="H113" s="16">
        <f t="shared" si="3"/>
        <v>12.133333333333333</v>
      </c>
      <c r="I113" s="8">
        <v>5269902.24</v>
      </c>
      <c r="J113" s="43" t="s">
        <v>38</v>
      </c>
      <c r="K113" s="42" t="s">
        <v>170</v>
      </c>
      <c r="L113" s="38" t="s">
        <v>699</v>
      </c>
      <c r="M113" s="39">
        <v>878317.04</v>
      </c>
      <c r="N113" s="39">
        <v>4391585.2</v>
      </c>
      <c r="O113" s="39">
        <f>M113+N113</f>
        <v>5269902.24</v>
      </c>
    </row>
    <row r="114" spans="2:15" ht="15.75" customHeight="1">
      <c r="B114" s="3">
        <v>110</v>
      </c>
      <c r="C114" s="4" t="s">
        <v>94</v>
      </c>
      <c r="D114" s="2" t="s">
        <v>34</v>
      </c>
      <c r="E114" s="10" t="s">
        <v>736</v>
      </c>
      <c r="F114" s="14">
        <v>43866</v>
      </c>
      <c r="G114" s="15">
        <v>44263</v>
      </c>
      <c r="H114" s="16">
        <f t="shared" si="3"/>
        <v>13.233333333333333</v>
      </c>
      <c r="I114" s="8">
        <v>1810975.5</v>
      </c>
      <c r="J114" s="43" t="s">
        <v>38</v>
      </c>
      <c r="K114" s="42" t="s">
        <v>239</v>
      </c>
      <c r="L114" s="38" t="s">
        <v>699</v>
      </c>
      <c r="M114" s="39">
        <v>299891.25</v>
      </c>
      <c r="N114" s="39">
        <v>1511084.25</v>
      </c>
      <c r="O114" s="39">
        <f>SUM(M114+N114)</f>
        <v>1810975.5</v>
      </c>
    </row>
    <row r="115" spans="2:15" ht="15.75" customHeight="1">
      <c r="B115" s="3">
        <v>111</v>
      </c>
      <c r="C115" s="4" t="s">
        <v>548</v>
      </c>
      <c r="D115" s="2" t="s">
        <v>15</v>
      </c>
      <c r="E115" s="10" t="s">
        <v>737</v>
      </c>
      <c r="F115" s="14">
        <v>43891</v>
      </c>
      <c r="G115" s="15">
        <v>44257</v>
      </c>
      <c r="H115" s="16">
        <f t="shared" si="3"/>
        <v>12.2</v>
      </c>
      <c r="I115" s="8">
        <v>13225212</v>
      </c>
      <c r="J115" s="43" t="s">
        <v>38</v>
      </c>
      <c r="K115" s="42" t="s">
        <v>12</v>
      </c>
      <c r="L115" s="38" t="s">
        <v>699</v>
      </c>
      <c r="M115" s="39">
        <v>2198196</v>
      </c>
      <c r="N115" s="39">
        <v>11027016</v>
      </c>
      <c r="O115" s="39">
        <f>SUM(M115+N115)</f>
        <v>13225212</v>
      </c>
    </row>
    <row r="116" spans="2:15" ht="15.75" customHeight="1">
      <c r="B116" s="3">
        <v>112</v>
      </c>
      <c r="C116" s="4" t="s">
        <v>240</v>
      </c>
      <c r="D116" s="2" t="s">
        <v>15</v>
      </c>
      <c r="E116" s="10" t="s">
        <v>738</v>
      </c>
      <c r="F116" s="14">
        <v>43889</v>
      </c>
      <c r="G116" s="15">
        <v>44257</v>
      </c>
      <c r="H116" s="16">
        <f t="shared" si="3"/>
        <v>12.266666666666667</v>
      </c>
      <c r="I116" s="8">
        <v>8935164</v>
      </c>
      <c r="J116" s="43" t="s">
        <v>38</v>
      </c>
      <c r="K116" s="42" t="s">
        <v>19</v>
      </c>
      <c r="L116" s="38" t="s">
        <v>699</v>
      </c>
      <c r="M116" s="39">
        <v>1484511</v>
      </c>
      <c r="N116" s="39">
        <v>7450653</v>
      </c>
      <c r="O116" s="39">
        <f>SUM(M116+N116)</f>
        <v>8935164</v>
      </c>
    </row>
    <row r="117" spans="2:15" ht="15.75" customHeight="1">
      <c r="B117" s="3">
        <v>113</v>
      </c>
      <c r="C117" s="4" t="s">
        <v>214</v>
      </c>
      <c r="D117" s="2" t="s">
        <v>15</v>
      </c>
      <c r="E117" s="10" t="s">
        <v>241</v>
      </c>
      <c r="F117" s="14">
        <v>43891</v>
      </c>
      <c r="G117" s="15">
        <v>44196</v>
      </c>
      <c r="H117" s="16">
        <f t="shared" si="3"/>
        <v>10.166666666666666</v>
      </c>
      <c r="I117" s="8">
        <v>6897240</v>
      </c>
      <c r="J117" s="43" t="s">
        <v>38</v>
      </c>
      <c r="K117" s="42" t="s">
        <v>12</v>
      </c>
      <c r="L117" s="38"/>
      <c r="M117" s="39"/>
      <c r="N117" s="39"/>
      <c r="O117" s="39"/>
    </row>
    <row r="118" spans="2:15" ht="15.75" customHeight="1">
      <c r="B118" s="3">
        <v>114</v>
      </c>
      <c r="C118" s="4" t="s">
        <v>242</v>
      </c>
      <c r="D118" s="2" t="s">
        <v>15</v>
      </c>
      <c r="E118" s="10" t="s">
        <v>739</v>
      </c>
      <c r="F118" s="14">
        <v>43891</v>
      </c>
      <c r="G118" s="15">
        <v>44257</v>
      </c>
      <c r="H118" s="16">
        <f t="shared" si="3"/>
        <v>12.2</v>
      </c>
      <c r="I118" s="8">
        <v>2643060</v>
      </c>
      <c r="J118" s="43" t="s">
        <v>38</v>
      </c>
      <c r="K118" s="42" t="s">
        <v>16</v>
      </c>
      <c r="L118" s="38" t="s">
        <v>699</v>
      </c>
      <c r="M118" s="39">
        <v>436740</v>
      </c>
      <c r="N118" s="39">
        <v>2206320</v>
      </c>
      <c r="O118" s="39">
        <f>SUM(M118+N118)</f>
        <v>2643060</v>
      </c>
    </row>
    <row r="119" spans="2:15" ht="15.75" customHeight="1">
      <c r="B119" s="3">
        <v>115</v>
      </c>
      <c r="C119" s="4" t="s">
        <v>243</v>
      </c>
      <c r="D119" s="2" t="s">
        <v>15</v>
      </c>
      <c r="E119" s="10" t="s">
        <v>244</v>
      </c>
      <c r="F119" s="14">
        <v>43891</v>
      </c>
      <c r="G119" s="15">
        <v>43951</v>
      </c>
      <c r="H119" s="16">
        <f t="shared" si="3"/>
        <v>2</v>
      </c>
      <c r="I119" s="8">
        <v>201239</v>
      </c>
      <c r="J119" s="43" t="s">
        <v>38</v>
      </c>
      <c r="K119" s="42" t="s">
        <v>172</v>
      </c>
      <c r="L119" s="38"/>
      <c r="M119" s="39"/>
      <c r="N119" s="39"/>
      <c r="O119" s="39"/>
    </row>
    <row r="120" spans="2:15" ht="15.75" customHeight="1">
      <c r="B120" s="3">
        <v>116</v>
      </c>
      <c r="C120" s="4" t="s">
        <v>245</v>
      </c>
      <c r="D120" s="2" t="s">
        <v>15</v>
      </c>
      <c r="E120" s="10" t="s">
        <v>740</v>
      </c>
      <c r="F120" s="14">
        <v>43891</v>
      </c>
      <c r="G120" s="15">
        <v>44255</v>
      </c>
      <c r="H120" s="16">
        <f t="shared" si="3"/>
        <v>12.133333333333333</v>
      </c>
      <c r="I120" s="8">
        <v>1783500</v>
      </c>
      <c r="J120" s="43" t="s">
        <v>38</v>
      </c>
      <c r="K120" s="42" t="s">
        <v>16</v>
      </c>
      <c r="L120" s="38" t="s">
        <v>699</v>
      </c>
      <c r="M120" s="39">
        <v>287100</v>
      </c>
      <c r="N120" s="39">
        <v>1496400</v>
      </c>
      <c r="O120" s="39">
        <f>SUM(M120+N120)</f>
        <v>1783500</v>
      </c>
    </row>
    <row r="121" spans="2:15" ht="15.75" customHeight="1">
      <c r="B121" s="3">
        <v>117</v>
      </c>
      <c r="C121" s="4" t="s">
        <v>201</v>
      </c>
      <c r="D121" s="2" t="s">
        <v>15</v>
      </c>
      <c r="E121" s="10" t="s">
        <v>246</v>
      </c>
      <c r="F121" s="14">
        <v>43891</v>
      </c>
      <c r="G121" s="15">
        <v>43921</v>
      </c>
      <c r="H121" s="16">
        <f t="shared" si="3"/>
        <v>1</v>
      </c>
      <c r="I121" s="8">
        <v>177598.93</v>
      </c>
      <c r="J121" s="43" t="s">
        <v>38</v>
      </c>
      <c r="K121" s="42" t="s">
        <v>171</v>
      </c>
      <c r="L121" s="38"/>
      <c r="M121" s="39"/>
      <c r="N121" s="39"/>
      <c r="O121" s="39"/>
    </row>
    <row r="122" spans="2:15" ht="15.75" customHeight="1">
      <c r="B122" s="3">
        <v>118</v>
      </c>
      <c r="C122" s="4" t="s">
        <v>247</v>
      </c>
      <c r="D122" s="2" t="s">
        <v>15</v>
      </c>
      <c r="E122" s="10" t="s">
        <v>741</v>
      </c>
      <c r="F122" s="14">
        <v>43891</v>
      </c>
      <c r="G122" s="15">
        <v>44257</v>
      </c>
      <c r="H122" s="16">
        <f t="shared" si="3"/>
        <v>12.2</v>
      </c>
      <c r="I122" s="8">
        <v>6327196.67</v>
      </c>
      <c r="J122" s="43" t="s">
        <v>38</v>
      </c>
      <c r="K122" s="42" t="s">
        <v>19</v>
      </c>
      <c r="L122" s="38" t="s">
        <v>699</v>
      </c>
      <c r="M122" s="39">
        <v>1049260.52</v>
      </c>
      <c r="N122" s="39">
        <v>5277936.15</v>
      </c>
      <c r="O122" s="39">
        <f>SUM(M122+N122)</f>
        <v>6327196.67</v>
      </c>
    </row>
    <row r="123" spans="2:15" ht="15.75" customHeight="1">
      <c r="B123" s="3">
        <v>119</v>
      </c>
      <c r="C123" s="4" t="s">
        <v>248</v>
      </c>
      <c r="D123" s="2" t="s">
        <v>15</v>
      </c>
      <c r="E123" s="10" t="s">
        <v>742</v>
      </c>
      <c r="F123" s="14">
        <v>43891</v>
      </c>
      <c r="G123" s="15">
        <v>44256</v>
      </c>
      <c r="H123" s="16">
        <f t="shared" si="3"/>
        <v>12.166666666666666</v>
      </c>
      <c r="I123" s="8">
        <v>24859488</v>
      </c>
      <c r="J123" s="43" t="s">
        <v>38</v>
      </c>
      <c r="K123" s="42" t="s">
        <v>19</v>
      </c>
      <c r="L123" s="38" t="s">
        <v>699</v>
      </c>
      <c r="M123" s="39">
        <v>4072128</v>
      </c>
      <c r="N123" s="39">
        <v>20787360</v>
      </c>
      <c r="O123" s="39">
        <f>SUM(M123+N123)</f>
        <v>24859488</v>
      </c>
    </row>
    <row r="124" spans="2:15" ht="15.75" customHeight="1">
      <c r="B124" s="3">
        <v>120</v>
      </c>
      <c r="C124" s="4" t="s">
        <v>549</v>
      </c>
      <c r="D124" s="2" t="s">
        <v>21</v>
      </c>
      <c r="E124" s="10" t="s">
        <v>251</v>
      </c>
      <c r="F124" s="14">
        <v>43862</v>
      </c>
      <c r="G124" s="15">
        <v>44196</v>
      </c>
      <c r="H124" s="16">
        <f t="shared" si="3"/>
        <v>11.133333333333333</v>
      </c>
      <c r="I124" s="8">
        <v>8013475.8</v>
      </c>
      <c r="J124" s="43" t="s">
        <v>38</v>
      </c>
      <c r="K124" s="42" t="s">
        <v>112</v>
      </c>
      <c r="L124" s="38"/>
      <c r="M124" s="39"/>
      <c r="N124" s="39"/>
      <c r="O124" s="39"/>
    </row>
    <row r="125" spans="2:15" ht="15.75" customHeight="1">
      <c r="B125" s="3">
        <v>121</v>
      </c>
      <c r="C125" s="4" t="s">
        <v>550</v>
      </c>
      <c r="D125" s="2" t="s">
        <v>15</v>
      </c>
      <c r="E125" s="10" t="s">
        <v>252</v>
      </c>
      <c r="F125" s="14">
        <v>43891</v>
      </c>
      <c r="G125" s="15">
        <v>43951</v>
      </c>
      <c r="H125" s="16">
        <f t="shared" si="3"/>
        <v>2</v>
      </c>
      <c r="I125" s="8">
        <v>1415316</v>
      </c>
      <c r="J125" s="43" t="s">
        <v>38</v>
      </c>
      <c r="K125" s="42" t="s">
        <v>172</v>
      </c>
      <c r="L125" s="38"/>
      <c r="M125" s="39"/>
      <c r="N125" s="39"/>
      <c r="O125" s="39"/>
    </row>
    <row r="126" spans="2:15" ht="15.75" customHeight="1">
      <c r="B126" s="3">
        <v>122</v>
      </c>
      <c r="C126" s="4" t="s">
        <v>551</v>
      </c>
      <c r="D126" s="2" t="s">
        <v>34</v>
      </c>
      <c r="E126" s="10" t="s">
        <v>253</v>
      </c>
      <c r="F126" s="14">
        <v>43903</v>
      </c>
      <c r="G126" s="15">
        <v>43921</v>
      </c>
      <c r="H126" s="16">
        <f t="shared" si="3"/>
        <v>0.6</v>
      </c>
      <c r="I126" s="8">
        <v>16075.14</v>
      </c>
      <c r="J126" s="43" t="s">
        <v>38</v>
      </c>
      <c r="K126" s="42" t="s">
        <v>22</v>
      </c>
      <c r="L126" s="38"/>
      <c r="M126" s="39"/>
      <c r="N126" s="39"/>
      <c r="O126" s="39"/>
    </row>
    <row r="127" spans="2:15" ht="15.75" customHeight="1">
      <c r="B127" s="3">
        <v>123</v>
      </c>
      <c r="C127" s="4" t="s">
        <v>552</v>
      </c>
      <c r="D127" s="2" t="s">
        <v>15</v>
      </c>
      <c r="E127" s="10" t="s">
        <v>254</v>
      </c>
      <c r="F127" s="14">
        <v>43922</v>
      </c>
      <c r="G127" s="15">
        <v>44196</v>
      </c>
      <c r="H127" s="16">
        <f t="shared" si="3"/>
        <v>9.133333333333333</v>
      </c>
      <c r="I127" s="8">
        <v>331936</v>
      </c>
      <c r="J127" s="43" t="s">
        <v>38</v>
      </c>
      <c r="K127" s="42" t="s">
        <v>22</v>
      </c>
      <c r="L127" s="38"/>
      <c r="M127" s="39"/>
      <c r="N127" s="39"/>
      <c r="O127" s="39"/>
    </row>
    <row r="128" spans="2:15" ht="15.75" customHeight="1">
      <c r="B128" s="3">
        <v>124</v>
      </c>
      <c r="C128" s="4" t="s">
        <v>553</v>
      </c>
      <c r="D128" s="2" t="s">
        <v>15</v>
      </c>
      <c r="E128" s="10" t="s">
        <v>743</v>
      </c>
      <c r="F128" s="14">
        <v>43922</v>
      </c>
      <c r="G128" s="15">
        <v>44251</v>
      </c>
      <c r="H128" s="16">
        <f t="shared" si="3"/>
        <v>10.966666666666667</v>
      </c>
      <c r="I128" s="8">
        <v>1628549.7</v>
      </c>
      <c r="J128" s="43" t="s">
        <v>38</v>
      </c>
      <c r="K128" s="42" t="s">
        <v>109</v>
      </c>
      <c r="L128" s="38" t="s">
        <v>699</v>
      </c>
      <c r="M128" s="39">
        <v>270024.03</v>
      </c>
      <c r="N128" s="39">
        <v>1358525.67</v>
      </c>
      <c r="O128" s="39">
        <f>M128+N128</f>
        <v>1628549.7</v>
      </c>
    </row>
    <row r="129" spans="2:15" ht="15.75" customHeight="1">
      <c r="B129" s="3">
        <v>125</v>
      </c>
      <c r="C129" s="4" t="s">
        <v>554</v>
      </c>
      <c r="D129" s="2" t="s">
        <v>15</v>
      </c>
      <c r="E129" s="10" t="s">
        <v>744</v>
      </c>
      <c r="F129" s="14">
        <v>43922</v>
      </c>
      <c r="G129" s="15">
        <v>44251</v>
      </c>
      <c r="H129" s="16">
        <f t="shared" si="3"/>
        <v>10.966666666666667</v>
      </c>
      <c r="I129" s="8">
        <v>1366423.5</v>
      </c>
      <c r="J129" s="43" t="s">
        <v>38</v>
      </c>
      <c r="K129" s="42" t="s">
        <v>255</v>
      </c>
      <c r="L129" s="38" t="s">
        <v>699</v>
      </c>
      <c r="M129" s="39">
        <v>226453.5</v>
      </c>
      <c r="N129" s="39">
        <v>1139970</v>
      </c>
      <c r="O129" s="39">
        <f>SUM(M129+N129)</f>
        <v>1366423.5</v>
      </c>
    </row>
    <row r="130" spans="2:15" ht="15.75" customHeight="1">
      <c r="B130" s="3">
        <v>126</v>
      </c>
      <c r="C130" s="4" t="s">
        <v>599</v>
      </c>
      <c r="D130" s="2" t="s">
        <v>33</v>
      </c>
      <c r="E130" s="10" t="s">
        <v>354</v>
      </c>
      <c r="F130" s="14">
        <v>43891</v>
      </c>
      <c r="G130" s="15">
        <v>43921</v>
      </c>
      <c r="H130" s="16">
        <f t="shared" si="3"/>
        <v>1</v>
      </c>
      <c r="I130" s="8">
        <v>2890900</v>
      </c>
      <c r="J130" s="43" t="s">
        <v>38</v>
      </c>
      <c r="K130" s="42" t="s">
        <v>173</v>
      </c>
      <c r="L130" s="38"/>
      <c r="M130" s="39"/>
      <c r="N130" s="39"/>
      <c r="O130" s="39"/>
    </row>
    <row r="131" spans="2:15" ht="15.75" customHeight="1">
      <c r="B131" s="3">
        <v>127</v>
      </c>
      <c r="C131" s="4" t="s">
        <v>494</v>
      </c>
      <c r="D131" s="2" t="s">
        <v>34</v>
      </c>
      <c r="E131" s="10" t="s">
        <v>256</v>
      </c>
      <c r="F131" s="14">
        <v>43917</v>
      </c>
      <c r="G131" s="15">
        <v>44196</v>
      </c>
      <c r="H131" s="16">
        <f t="shared" si="3"/>
        <v>9.3</v>
      </c>
      <c r="I131" s="8">
        <v>74061.61</v>
      </c>
      <c r="J131" s="43" t="s">
        <v>38</v>
      </c>
      <c r="K131" s="42" t="s">
        <v>257</v>
      </c>
      <c r="L131" s="38"/>
      <c r="M131" s="39"/>
      <c r="N131" s="39"/>
      <c r="O131" s="39"/>
    </row>
    <row r="132" spans="2:15" ht="15.75" customHeight="1">
      <c r="B132" s="3">
        <v>128</v>
      </c>
      <c r="C132" s="4" t="s">
        <v>495</v>
      </c>
      <c r="D132" s="2" t="s">
        <v>34</v>
      </c>
      <c r="E132" s="10" t="s">
        <v>258</v>
      </c>
      <c r="F132" s="14">
        <v>43903</v>
      </c>
      <c r="G132" s="15">
        <v>43914</v>
      </c>
      <c r="H132" s="16">
        <f t="shared" si="3"/>
        <v>0.36666666666666664</v>
      </c>
      <c r="I132" s="8">
        <v>100399.12</v>
      </c>
      <c r="J132" s="43" t="s">
        <v>38</v>
      </c>
      <c r="K132" s="42" t="s">
        <v>22</v>
      </c>
      <c r="L132" s="38"/>
      <c r="M132" s="39"/>
      <c r="N132" s="39"/>
      <c r="O132" s="39"/>
    </row>
    <row r="133" spans="2:15" ht="15.75" customHeight="1">
      <c r="B133" s="3">
        <v>129</v>
      </c>
      <c r="C133" s="4" t="s">
        <v>496</v>
      </c>
      <c r="D133" s="2" t="s">
        <v>34</v>
      </c>
      <c r="E133" s="10" t="s">
        <v>745</v>
      </c>
      <c r="F133" s="14">
        <v>43899</v>
      </c>
      <c r="G133" s="15">
        <v>44253</v>
      </c>
      <c r="H133" s="16">
        <f aca="true" t="shared" si="5" ref="H133:H196">(G133-F133)/30</f>
        <v>11.8</v>
      </c>
      <c r="I133" s="8">
        <v>138878.95</v>
      </c>
      <c r="J133" s="43" t="s">
        <v>38</v>
      </c>
      <c r="K133" s="42" t="s">
        <v>259</v>
      </c>
      <c r="L133" s="38" t="s">
        <v>699</v>
      </c>
      <c r="M133" s="39">
        <v>22950</v>
      </c>
      <c r="N133" s="39">
        <v>115928.95</v>
      </c>
      <c r="O133" s="39">
        <f>SUM(M133+N133)</f>
        <v>138878.95</v>
      </c>
    </row>
    <row r="134" spans="2:15" ht="15.75" customHeight="1">
      <c r="B134" s="3">
        <v>130</v>
      </c>
      <c r="C134" s="4" t="s">
        <v>555</v>
      </c>
      <c r="D134" s="2" t="s">
        <v>34</v>
      </c>
      <c r="E134" s="10" t="s">
        <v>260</v>
      </c>
      <c r="F134" s="14">
        <v>43906</v>
      </c>
      <c r="G134" s="15">
        <v>44196</v>
      </c>
      <c r="H134" s="16">
        <f t="shared" si="5"/>
        <v>9.666666666666666</v>
      </c>
      <c r="I134" s="8">
        <v>1799887.86</v>
      </c>
      <c r="J134" s="43" t="s">
        <v>38</v>
      </c>
      <c r="K134" s="42" t="s">
        <v>167</v>
      </c>
      <c r="L134" s="38"/>
      <c r="M134" s="39"/>
      <c r="N134" s="39"/>
      <c r="O134" s="39"/>
    </row>
    <row r="135" spans="2:15" ht="15.75" customHeight="1">
      <c r="B135" s="3">
        <v>131</v>
      </c>
      <c r="C135" s="4" t="s">
        <v>497</v>
      </c>
      <c r="D135" s="2" t="s">
        <v>21</v>
      </c>
      <c r="E135" s="10" t="s">
        <v>746</v>
      </c>
      <c r="F135" s="14">
        <v>43893</v>
      </c>
      <c r="G135" s="15">
        <v>44286</v>
      </c>
      <c r="H135" s="16">
        <f t="shared" si="5"/>
        <v>13.1</v>
      </c>
      <c r="I135" s="8">
        <v>324455.85</v>
      </c>
      <c r="J135" s="43" t="s">
        <v>38</v>
      </c>
      <c r="K135" s="42" t="s">
        <v>261</v>
      </c>
      <c r="L135" s="38" t="s">
        <v>701</v>
      </c>
      <c r="M135" s="39">
        <v>0</v>
      </c>
      <c r="N135" s="39">
        <v>324455.85</v>
      </c>
      <c r="O135" s="39">
        <f>M135+N135</f>
        <v>324455.85</v>
      </c>
    </row>
    <row r="136" spans="2:15" ht="15.75" customHeight="1">
      <c r="B136" s="3">
        <v>132</v>
      </c>
      <c r="C136" s="4" t="s">
        <v>498</v>
      </c>
      <c r="D136" s="2" t="s">
        <v>34</v>
      </c>
      <c r="E136" s="10" t="s">
        <v>747</v>
      </c>
      <c r="F136" s="14">
        <v>43915</v>
      </c>
      <c r="G136" s="15">
        <v>44252</v>
      </c>
      <c r="H136" s="16">
        <f t="shared" si="5"/>
        <v>11.233333333333333</v>
      </c>
      <c r="I136" s="8">
        <v>4595068.8</v>
      </c>
      <c r="J136" s="43" t="s">
        <v>38</v>
      </c>
      <c r="K136" s="42" t="s">
        <v>167</v>
      </c>
      <c r="L136" s="38" t="s">
        <v>699</v>
      </c>
      <c r="M136" s="39">
        <v>765844.8</v>
      </c>
      <c r="N136" s="39">
        <v>3829224</v>
      </c>
      <c r="O136" s="39">
        <f>SUM(M136+N136)</f>
        <v>4595068.8</v>
      </c>
    </row>
    <row r="137" spans="2:15" ht="15.75" customHeight="1">
      <c r="B137" s="3">
        <v>133</v>
      </c>
      <c r="C137" s="4" t="s">
        <v>556</v>
      </c>
      <c r="D137" s="2" t="s">
        <v>34</v>
      </c>
      <c r="E137" s="10" t="s">
        <v>748</v>
      </c>
      <c r="F137" s="14">
        <v>43921</v>
      </c>
      <c r="G137" s="15">
        <v>44286</v>
      </c>
      <c r="H137" s="16">
        <f t="shared" si="5"/>
        <v>12.166666666666666</v>
      </c>
      <c r="I137" s="8">
        <v>904581.08</v>
      </c>
      <c r="J137" s="43" t="s">
        <v>38</v>
      </c>
      <c r="K137" s="42" t="s">
        <v>262</v>
      </c>
      <c r="L137" s="38" t="s">
        <v>701</v>
      </c>
      <c r="M137" s="39">
        <v>0</v>
      </c>
      <c r="N137" s="39">
        <v>904581.08</v>
      </c>
      <c r="O137" s="39">
        <f>M137+N137</f>
        <v>904581.08</v>
      </c>
    </row>
    <row r="138" spans="2:15" ht="15.75" customHeight="1">
      <c r="B138" s="3">
        <v>134</v>
      </c>
      <c r="C138" s="4" t="s">
        <v>557</v>
      </c>
      <c r="D138" s="2" t="s">
        <v>15</v>
      </c>
      <c r="E138" s="10" t="s">
        <v>263</v>
      </c>
      <c r="F138" s="14">
        <v>43915</v>
      </c>
      <c r="G138" s="15">
        <v>44196</v>
      </c>
      <c r="H138" s="16">
        <f t="shared" si="5"/>
        <v>9.366666666666667</v>
      </c>
      <c r="I138" s="8">
        <v>2541422.72</v>
      </c>
      <c r="J138" s="43" t="s">
        <v>38</v>
      </c>
      <c r="K138" s="42" t="s">
        <v>22</v>
      </c>
      <c r="L138" s="38"/>
      <c r="M138" s="39"/>
      <c r="N138" s="39"/>
      <c r="O138" s="39"/>
    </row>
    <row r="139" spans="2:15" ht="15.75" customHeight="1">
      <c r="B139" s="3">
        <v>135</v>
      </c>
      <c r="C139" s="4" t="s">
        <v>499</v>
      </c>
      <c r="D139" s="2" t="s">
        <v>34</v>
      </c>
      <c r="E139" s="10" t="s">
        <v>355</v>
      </c>
      <c r="F139" s="14">
        <v>43907</v>
      </c>
      <c r="G139" s="15">
        <v>44074</v>
      </c>
      <c r="H139" s="16">
        <f t="shared" si="5"/>
        <v>5.566666666666666</v>
      </c>
      <c r="I139" s="8">
        <v>65880</v>
      </c>
      <c r="J139" s="43" t="s">
        <v>38</v>
      </c>
      <c r="K139" s="42" t="s">
        <v>264</v>
      </c>
      <c r="L139" s="40"/>
      <c r="M139" s="39"/>
      <c r="N139" s="39"/>
      <c r="O139" s="39"/>
    </row>
    <row r="140" spans="2:15" ht="15.75" customHeight="1">
      <c r="B140" s="3">
        <v>136</v>
      </c>
      <c r="C140" s="4" t="s">
        <v>558</v>
      </c>
      <c r="D140" s="2" t="s">
        <v>34</v>
      </c>
      <c r="E140" s="10" t="s">
        <v>265</v>
      </c>
      <c r="F140" s="14">
        <v>43906</v>
      </c>
      <c r="G140" s="15">
        <v>44196</v>
      </c>
      <c r="H140" s="16">
        <f t="shared" si="5"/>
        <v>9.666666666666666</v>
      </c>
      <c r="I140" s="8">
        <v>3117602.26</v>
      </c>
      <c r="J140" s="43" t="s">
        <v>38</v>
      </c>
      <c r="K140" s="42" t="s">
        <v>167</v>
      </c>
      <c r="L140" s="38"/>
      <c r="M140" s="39"/>
      <c r="N140" s="39"/>
      <c r="O140" s="39"/>
    </row>
    <row r="141" spans="2:15" ht="15.75" customHeight="1">
      <c r="B141" s="3">
        <v>137</v>
      </c>
      <c r="C141" s="4" t="s">
        <v>559</v>
      </c>
      <c r="D141" s="2" t="s">
        <v>15</v>
      </c>
      <c r="E141" s="10" t="s">
        <v>749</v>
      </c>
      <c r="F141" s="14">
        <v>43894</v>
      </c>
      <c r="G141" s="15">
        <v>44286</v>
      </c>
      <c r="H141" s="16">
        <f t="shared" si="5"/>
        <v>13.066666666666666</v>
      </c>
      <c r="I141" s="8">
        <v>7472854</v>
      </c>
      <c r="J141" s="43" t="s">
        <v>38</v>
      </c>
      <c r="K141" s="42" t="s">
        <v>218</v>
      </c>
      <c r="L141" s="38" t="s">
        <v>701</v>
      </c>
      <c r="M141" s="39">
        <v>0</v>
      </c>
      <c r="N141" s="39">
        <v>7472854</v>
      </c>
      <c r="O141" s="39">
        <f>SUM(M141+N141)</f>
        <v>7472854</v>
      </c>
    </row>
    <row r="142" spans="2:15" ht="15.75" customHeight="1">
      <c r="B142" s="3">
        <v>138</v>
      </c>
      <c r="C142" s="4" t="s">
        <v>500</v>
      </c>
      <c r="D142" s="2" t="s">
        <v>34</v>
      </c>
      <c r="E142" s="11" t="s">
        <v>577</v>
      </c>
      <c r="F142" s="14">
        <v>43907</v>
      </c>
      <c r="G142" s="15">
        <v>44074</v>
      </c>
      <c r="H142" s="16">
        <f t="shared" si="5"/>
        <v>5.566666666666666</v>
      </c>
      <c r="I142" s="8">
        <v>520884</v>
      </c>
      <c r="J142" s="43" t="s">
        <v>38</v>
      </c>
      <c r="K142" s="42" t="s">
        <v>266</v>
      </c>
      <c r="L142" s="38" t="s">
        <v>699</v>
      </c>
      <c r="M142" s="39">
        <v>86814</v>
      </c>
      <c r="N142" s="39">
        <v>434070</v>
      </c>
      <c r="O142" s="39">
        <f>M142+N142</f>
        <v>520884</v>
      </c>
    </row>
    <row r="143" spans="2:15" ht="15.75" customHeight="1">
      <c r="B143" s="3">
        <v>139</v>
      </c>
      <c r="C143" s="4" t="s">
        <v>560</v>
      </c>
      <c r="D143" s="2" t="s">
        <v>34</v>
      </c>
      <c r="E143" s="10" t="s">
        <v>356</v>
      </c>
      <c r="F143" s="14">
        <v>43907</v>
      </c>
      <c r="G143" s="15">
        <v>44074</v>
      </c>
      <c r="H143" s="16">
        <f t="shared" si="5"/>
        <v>5.566666666666666</v>
      </c>
      <c r="I143" s="8">
        <v>1255350</v>
      </c>
      <c r="J143" s="43" t="s">
        <v>38</v>
      </c>
      <c r="K143" s="42" t="s">
        <v>267</v>
      </c>
      <c r="L143" s="40"/>
      <c r="M143" s="39"/>
      <c r="N143" s="39"/>
      <c r="O143" s="39"/>
    </row>
    <row r="144" spans="2:15" ht="15.75" customHeight="1">
      <c r="B144" s="3">
        <v>140</v>
      </c>
      <c r="C144" s="4" t="s">
        <v>561</v>
      </c>
      <c r="D144" s="2" t="s">
        <v>34</v>
      </c>
      <c r="E144" s="10" t="s">
        <v>750</v>
      </c>
      <c r="F144" s="14">
        <v>43907</v>
      </c>
      <c r="G144" s="15">
        <v>44286</v>
      </c>
      <c r="H144" s="16">
        <f t="shared" si="5"/>
        <v>12.633333333333333</v>
      </c>
      <c r="I144" s="8">
        <v>4098466.02</v>
      </c>
      <c r="J144" s="43" t="s">
        <v>38</v>
      </c>
      <c r="K144" s="42" t="s">
        <v>268</v>
      </c>
      <c r="L144" s="38" t="s">
        <v>699</v>
      </c>
      <c r="M144" s="39">
        <v>683077.67</v>
      </c>
      <c r="N144" s="39">
        <v>3415388.35</v>
      </c>
      <c r="O144" s="39">
        <f>M144+N144</f>
        <v>4098466.02</v>
      </c>
    </row>
    <row r="145" spans="2:15" ht="15.75" customHeight="1">
      <c r="B145" s="3">
        <v>141</v>
      </c>
      <c r="C145" s="4" t="s">
        <v>500</v>
      </c>
      <c r="D145" s="2" t="s">
        <v>34</v>
      </c>
      <c r="E145" s="10" t="s">
        <v>578</v>
      </c>
      <c r="F145" s="14">
        <v>43907</v>
      </c>
      <c r="G145" s="15">
        <v>44074</v>
      </c>
      <c r="H145" s="16">
        <f t="shared" si="5"/>
        <v>5.566666666666666</v>
      </c>
      <c r="I145" s="8">
        <v>8810520.6</v>
      </c>
      <c r="J145" s="43" t="s">
        <v>38</v>
      </c>
      <c r="K145" s="42" t="s">
        <v>269</v>
      </c>
      <c r="L145" s="38" t="s">
        <v>751</v>
      </c>
      <c r="M145" s="39">
        <v>1468399.6</v>
      </c>
      <c r="N145" s="39">
        <v>7342121</v>
      </c>
      <c r="O145" s="39">
        <f>M145+N145</f>
        <v>8810520.6</v>
      </c>
    </row>
    <row r="146" spans="2:15" ht="15.75" customHeight="1">
      <c r="B146" s="3">
        <v>142</v>
      </c>
      <c r="C146" s="4" t="s">
        <v>501</v>
      </c>
      <c r="D146" s="2" t="s">
        <v>34</v>
      </c>
      <c r="E146" s="10" t="s">
        <v>357</v>
      </c>
      <c r="F146" s="14">
        <v>43955</v>
      </c>
      <c r="G146" s="15">
        <v>44196</v>
      </c>
      <c r="H146" s="16">
        <f t="shared" si="5"/>
        <v>8.033333333333333</v>
      </c>
      <c r="I146" s="8">
        <v>122634.88</v>
      </c>
      <c r="J146" s="43" t="s">
        <v>38</v>
      </c>
      <c r="K146" s="42" t="s">
        <v>270</v>
      </c>
      <c r="L146" s="40"/>
      <c r="M146" s="39"/>
      <c r="N146" s="39"/>
      <c r="O146" s="39"/>
    </row>
    <row r="147" spans="2:15" ht="15.75" customHeight="1">
      <c r="B147" s="3">
        <v>143</v>
      </c>
      <c r="C147" s="4" t="s">
        <v>502</v>
      </c>
      <c r="D147" s="2" t="s">
        <v>34</v>
      </c>
      <c r="E147" s="10" t="s">
        <v>358</v>
      </c>
      <c r="F147" s="14">
        <v>43936</v>
      </c>
      <c r="G147" s="15">
        <v>43982</v>
      </c>
      <c r="H147" s="16">
        <f t="shared" si="5"/>
        <v>1.5333333333333334</v>
      </c>
      <c r="I147" s="8">
        <v>46642.05</v>
      </c>
      <c r="J147" s="43" t="s">
        <v>38</v>
      </c>
      <c r="K147" s="42" t="s">
        <v>271</v>
      </c>
      <c r="L147" s="40"/>
      <c r="M147" s="39"/>
      <c r="N147" s="39"/>
      <c r="O147" s="39"/>
    </row>
    <row r="148" spans="2:15" ht="15.75" customHeight="1">
      <c r="B148" s="3">
        <v>144</v>
      </c>
      <c r="C148" s="4" t="s">
        <v>503</v>
      </c>
      <c r="D148" s="2" t="s">
        <v>15</v>
      </c>
      <c r="E148" s="10" t="s">
        <v>752</v>
      </c>
      <c r="F148" s="14">
        <v>43952</v>
      </c>
      <c r="G148" s="15">
        <v>44245</v>
      </c>
      <c r="H148" s="16">
        <f t="shared" si="5"/>
        <v>9.766666666666667</v>
      </c>
      <c r="I148" s="8">
        <v>677500</v>
      </c>
      <c r="J148" s="43" t="s">
        <v>38</v>
      </c>
      <c r="K148" s="42" t="s">
        <v>16</v>
      </c>
      <c r="L148" s="38" t="s">
        <v>699</v>
      </c>
      <c r="M148" s="39">
        <v>112500</v>
      </c>
      <c r="N148" s="39">
        <v>565000</v>
      </c>
      <c r="O148" s="39">
        <f>SUM(M148+N148)</f>
        <v>677500</v>
      </c>
    </row>
    <row r="149" spans="2:15" ht="15.75" customHeight="1">
      <c r="B149" s="3">
        <v>145</v>
      </c>
      <c r="C149" s="4" t="s">
        <v>272</v>
      </c>
      <c r="D149" s="2" t="s">
        <v>34</v>
      </c>
      <c r="E149" s="10" t="s">
        <v>273</v>
      </c>
      <c r="F149" s="14">
        <v>43957</v>
      </c>
      <c r="G149" s="15">
        <v>44196</v>
      </c>
      <c r="H149" s="16">
        <f t="shared" si="5"/>
        <v>7.966666666666667</v>
      </c>
      <c r="I149" s="8">
        <v>79637.93</v>
      </c>
      <c r="J149" s="43" t="s">
        <v>38</v>
      </c>
      <c r="K149" s="42" t="s">
        <v>274</v>
      </c>
      <c r="L149" s="38"/>
      <c r="M149" s="39"/>
      <c r="N149" s="39"/>
      <c r="O149" s="39"/>
    </row>
    <row r="150" spans="2:15" ht="15.75" customHeight="1">
      <c r="B150" s="3">
        <v>146</v>
      </c>
      <c r="C150" s="4" t="s">
        <v>359</v>
      </c>
      <c r="D150" s="2" t="s">
        <v>34</v>
      </c>
      <c r="E150" s="10" t="s">
        <v>275</v>
      </c>
      <c r="F150" s="14">
        <v>43924</v>
      </c>
      <c r="G150" s="15">
        <v>44196</v>
      </c>
      <c r="H150" s="16">
        <f t="shared" si="5"/>
        <v>9.066666666666666</v>
      </c>
      <c r="I150" s="8">
        <v>203570</v>
      </c>
      <c r="J150" s="43" t="s">
        <v>38</v>
      </c>
      <c r="K150" s="42" t="s">
        <v>276</v>
      </c>
      <c r="L150" s="38"/>
      <c r="M150" s="39"/>
      <c r="N150" s="39"/>
      <c r="O150" s="39"/>
    </row>
    <row r="151" spans="2:15" ht="15.75" customHeight="1">
      <c r="B151" s="3">
        <v>147</v>
      </c>
      <c r="C151" s="4" t="s">
        <v>504</v>
      </c>
      <c r="D151" s="2" t="s">
        <v>34</v>
      </c>
      <c r="E151" s="10" t="s">
        <v>277</v>
      </c>
      <c r="F151" s="14">
        <v>43962</v>
      </c>
      <c r="G151" s="15">
        <v>44196</v>
      </c>
      <c r="H151" s="16">
        <f t="shared" si="5"/>
        <v>7.8</v>
      </c>
      <c r="I151" s="8">
        <v>44541</v>
      </c>
      <c r="J151" s="43" t="s">
        <v>38</v>
      </c>
      <c r="K151" s="42" t="s">
        <v>278</v>
      </c>
      <c r="L151" s="38"/>
      <c r="M151" s="39"/>
      <c r="N151" s="39"/>
      <c r="O151" s="39"/>
    </row>
    <row r="152" spans="2:15" ht="15.75" customHeight="1">
      <c r="B152" s="3">
        <v>148</v>
      </c>
      <c r="C152" s="4" t="s">
        <v>360</v>
      </c>
      <c r="D152" s="2" t="s">
        <v>34</v>
      </c>
      <c r="E152" s="10" t="s">
        <v>279</v>
      </c>
      <c r="F152" s="14">
        <v>43945</v>
      </c>
      <c r="G152" s="15">
        <v>44196</v>
      </c>
      <c r="H152" s="16">
        <f t="shared" si="5"/>
        <v>8.366666666666667</v>
      </c>
      <c r="I152" s="8">
        <v>51040</v>
      </c>
      <c r="J152" s="43" t="s">
        <v>38</v>
      </c>
      <c r="K152" s="42" t="s">
        <v>280</v>
      </c>
      <c r="L152" s="38"/>
      <c r="M152" s="39"/>
      <c r="N152" s="39"/>
      <c r="O152" s="39"/>
    </row>
    <row r="153" spans="2:15" ht="15.75" customHeight="1">
      <c r="B153" s="3">
        <v>149</v>
      </c>
      <c r="C153" s="4" t="s">
        <v>505</v>
      </c>
      <c r="D153" s="2" t="s">
        <v>34</v>
      </c>
      <c r="E153" s="10" t="s">
        <v>281</v>
      </c>
      <c r="F153" s="14">
        <v>43944</v>
      </c>
      <c r="G153" s="15">
        <v>44196</v>
      </c>
      <c r="H153" s="16">
        <f t="shared" si="5"/>
        <v>8.4</v>
      </c>
      <c r="I153" s="8">
        <v>47004</v>
      </c>
      <c r="J153" s="43" t="s">
        <v>38</v>
      </c>
      <c r="K153" s="42" t="s">
        <v>282</v>
      </c>
      <c r="L153" s="38"/>
      <c r="M153" s="39"/>
      <c r="N153" s="39"/>
      <c r="O153" s="39"/>
    </row>
    <row r="154" spans="2:15" ht="15.75" customHeight="1">
      <c r="B154" s="3">
        <v>150</v>
      </c>
      <c r="C154" s="4" t="s">
        <v>361</v>
      </c>
      <c r="D154" s="2" t="s">
        <v>34</v>
      </c>
      <c r="E154" s="10" t="s">
        <v>283</v>
      </c>
      <c r="F154" s="14">
        <v>43958</v>
      </c>
      <c r="G154" s="15">
        <v>44196</v>
      </c>
      <c r="H154" s="16">
        <f t="shared" si="5"/>
        <v>7.933333333333334</v>
      </c>
      <c r="I154" s="8">
        <v>61236</v>
      </c>
      <c r="J154" s="43" t="s">
        <v>38</v>
      </c>
      <c r="K154" s="42" t="s">
        <v>284</v>
      </c>
      <c r="L154" s="38"/>
      <c r="M154" s="39"/>
      <c r="N154" s="39"/>
      <c r="O154" s="39"/>
    </row>
    <row r="155" spans="2:15" ht="15.75" customHeight="1">
      <c r="B155" s="3">
        <v>151</v>
      </c>
      <c r="C155" s="4" t="s">
        <v>285</v>
      </c>
      <c r="D155" s="2" t="s">
        <v>34</v>
      </c>
      <c r="E155" s="10" t="s">
        <v>286</v>
      </c>
      <c r="F155" s="14">
        <v>43936</v>
      </c>
      <c r="G155" s="15">
        <v>44196</v>
      </c>
      <c r="H155" s="16">
        <f t="shared" si="5"/>
        <v>8.666666666666666</v>
      </c>
      <c r="I155" s="8">
        <v>198000</v>
      </c>
      <c r="J155" s="43" t="s">
        <v>38</v>
      </c>
      <c r="K155" s="42" t="s">
        <v>600</v>
      </c>
      <c r="L155" s="38"/>
      <c r="M155" s="39"/>
      <c r="N155" s="39"/>
      <c r="O155" s="39"/>
    </row>
    <row r="156" spans="2:15" ht="15.75" customHeight="1">
      <c r="B156" s="3">
        <v>152</v>
      </c>
      <c r="C156" s="4" t="s">
        <v>362</v>
      </c>
      <c r="D156" s="2" t="s">
        <v>34</v>
      </c>
      <c r="E156" s="10" t="s">
        <v>753</v>
      </c>
      <c r="F156" s="14">
        <v>43924</v>
      </c>
      <c r="G156" s="15">
        <v>44286</v>
      </c>
      <c r="H156" s="16">
        <f t="shared" si="5"/>
        <v>12.066666666666666</v>
      </c>
      <c r="I156" s="8">
        <v>207403.4</v>
      </c>
      <c r="J156" s="43" t="s">
        <v>38</v>
      </c>
      <c r="K156" s="42" t="s">
        <v>287</v>
      </c>
      <c r="L156" s="38" t="s">
        <v>701</v>
      </c>
      <c r="M156" s="39">
        <v>0</v>
      </c>
      <c r="N156" s="39">
        <v>207403.4</v>
      </c>
      <c r="O156" s="39">
        <f>SUM(M156+N156)</f>
        <v>207403.4</v>
      </c>
    </row>
    <row r="157" spans="2:15" ht="15.75" customHeight="1">
      <c r="B157" s="3">
        <v>153</v>
      </c>
      <c r="C157" s="4" t="s">
        <v>288</v>
      </c>
      <c r="D157" s="2" t="s">
        <v>15</v>
      </c>
      <c r="E157" s="10" t="s">
        <v>289</v>
      </c>
      <c r="F157" s="14">
        <v>43934</v>
      </c>
      <c r="G157" s="15">
        <v>44196</v>
      </c>
      <c r="H157" s="16">
        <f t="shared" si="5"/>
        <v>8.733333333333333</v>
      </c>
      <c r="I157" s="8">
        <v>803000</v>
      </c>
      <c r="J157" s="43" t="s">
        <v>38</v>
      </c>
      <c r="K157" s="42" t="s">
        <v>23</v>
      </c>
      <c r="L157" s="38"/>
      <c r="M157" s="39"/>
      <c r="N157" s="39"/>
      <c r="O157" s="39"/>
    </row>
    <row r="158" spans="2:15" ht="15.75" customHeight="1">
      <c r="B158" s="3">
        <v>154</v>
      </c>
      <c r="C158" s="4" t="s">
        <v>506</v>
      </c>
      <c r="D158" s="2" t="s">
        <v>34</v>
      </c>
      <c r="E158" s="10" t="s">
        <v>507</v>
      </c>
      <c r="F158" s="14">
        <v>43922</v>
      </c>
      <c r="G158" s="15">
        <v>43997</v>
      </c>
      <c r="H158" s="16">
        <f t="shared" si="5"/>
        <v>2.5</v>
      </c>
      <c r="I158" s="8">
        <v>266999.85</v>
      </c>
      <c r="J158" s="43" t="s">
        <v>38</v>
      </c>
      <c r="K158" s="42" t="s">
        <v>290</v>
      </c>
      <c r="L158" s="38" t="s">
        <v>701</v>
      </c>
      <c r="M158" s="39">
        <v>0</v>
      </c>
      <c r="N158" s="39">
        <v>266999.85</v>
      </c>
      <c r="O158" s="39">
        <f>M158+N158</f>
        <v>266999.85</v>
      </c>
    </row>
    <row r="159" spans="2:15" ht="15.75" customHeight="1">
      <c r="B159" s="3">
        <v>155</v>
      </c>
      <c r="C159" s="4" t="s">
        <v>291</v>
      </c>
      <c r="D159" s="2" t="s">
        <v>34</v>
      </c>
      <c r="E159" s="10" t="s">
        <v>292</v>
      </c>
      <c r="F159" s="14">
        <v>43929</v>
      </c>
      <c r="G159" s="15">
        <v>44196</v>
      </c>
      <c r="H159" s="16">
        <f t="shared" si="5"/>
        <v>8.9</v>
      </c>
      <c r="I159" s="8">
        <v>88263</v>
      </c>
      <c r="J159" s="43" t="s">
        <v>38</v>
      </c>
      <c r="K159" s="42" t="s">
        <v>601</v>
      </c>
      <c r="L159" s="38"/>
      <c r="M159" s="39"/>
      <c r="N159" s="39"/>
      <c r="O159" s="39"/>
    </row>
    <row r="160" spans="2:15" ht="15.75" customHeight="1">
      <c r="B160" s="3">
        <v>156</v>
      </c>
      <c r="C160" s="4" t="s">
        <v>363</v>
      </c>
      <c r="D160" s="2" t="s">
        <v>15</v>
      </c>
      <c r="E160" s="10" t="s">
        <v>754</v>
      </c>
      <c r="F160" s="14">
        <v>43922</v>
      </c>
      <c r="G160" s="15">
        <v>44251</v>
      </c>
      <c r="H160" s="16">
        <f t="shared" si="5"/>
        <v>10.966666666666667</v>
      </c>
      <c r="I160" s="8">
        <v>15067360</v>
      </c>
      <c r="J160" s="43" t="s">
        <v>38</v>
      </c>
      <c r="K160" s="42" t="s">
        <v>602</v>
      </c>
      <c r="L160" s="38" t="s">
        <v>699</v>
      </c>
      <c r="M160" s="39">
        <v>2507890</v>
      </c>
      <c r="N160" s="39">
        <v>12559470</v>
      </c>
      <c r="O160" s="39">
        <f>SUM(M160+N160)</f>
        <v>15067360</v>
      </c>
    </row>
    <row r="161" spans="2:15" ht="15.75" customHeight="1">
      <c r="B161" s="3">
        <v>157</v>
      </c>
      <c r="C161" s="4" t="s">
        <v>293</v>
      </c>
      <c r="D161" s="2" t="s">
        <v>34</v>
      </c>
      <c r="E161" s="10" t="s">
        <v>294</v>
      </c>
      <c r="F161" s="14">
        <v>43957</v>
      </c>
      <c r="G161" s="15">
        <v>44196</v>
      </c>
      <c r="H161" s="16">
        <f t="shared" si="5"/>
        <v>7.966666666666667</v>
      </c>
      <c r="I161" s="8">
        <v>97270</v>
      </c>
      <c r="J161" s="43" t="s">
        <v>38</v>
      </c>
      <c r="K161" s="42" t="s">
        <v>295</v>
      </c>
      <c r="L161" s="38"/>
      <c r="M161" s="39"/>
      <c r="N161" s="39"/>
      <c r="O161" s="39"/>
    </row>
    <row r="162" spans="2:15" ht="15.75" customHeight="1">
      <c r="B162" s="3">
        <v>158</v>
      </c>
      <c r="C162" s="4" t="s">
        <v>296</v>
      </c>
      <c r="D162" s="2" t="s">
        <v>34</v>
      </c>
      <c r="E162" s="10" t="s">
        <v>297</v>
      </c>
      <c r="F162" s="14">
        <v>43951</v>
      </c>
      <c r="G162" s="15">
        <v>44196</v>
      </c>
      <c r="H162" s="16">
        <f t="shared" si="5"/>
        <v>8.166666666666666</v>
      </c>
      <c r="I162" s="8">
        <v>85600</v>
      </c>
      <c r="J162" s="43" t="s">
        <v>38</v>
      </c>
      <c r="K162" s="42" t="s">
        <v>298</v>
      </c>
      <c r="L162" s="38"/>
      <c r="M162" s="39"/>
      <c r="N162" s="39"/>
      <c r="O162" s="39"/>
    </row>
    <row r="163" spans="2:15" ht="15.75" customHeight="1">
      <c r="B163" s="3">
        <v>159</v>
      </c>
      <c r="C163" s="4" t="s">
        <v>603</v>
      </c>
      <c r="D163" s="2" t="s">
        <v>34</v>
      </c>
      <c r="E163" s="10" t="s">
        <v>299</v>
      </c>
      <c r="F163" s="14">
        <v>43941</v>
      </c>
      <c r="G163" s="15">
        <v>44196</v>
      </c>
      <c r="H163" s="16">
        <f t="shared" si="5"/>
        <v>8.5</v>
      </c>
      <c r="I163" s="8">
        <v>102357</v>
      </c>
      <c r="J163" s="43" t="s">
        <v>38</v>
      </c>
      <c r="K163" s="42" t="s">
        <v>300</v>
      </c>
      <c r="L163" s="38"/>
      <c r="M163" s="39"/>
      <c r="N163" s="39"/>
      <c r="O163" s="39"/>
    </row>
    <row r="164" spans="2:15" ht="15.75" customHeight="1">
      <c r="B164" s="3">
        <v>160</v>
      </c>
      <c r="C164" s="4" t="s">
        <v>604</v>
      </c>
      <c r="D164" s="2" t="s">
        <v>34</v>
      </c>
      <c r="E164" s="10" t="s">
        <v>301</v>
      </c>
      <c r="F164" s="14">
        <v>43957</v>
      </c>
      <c r="G164" s="15">
        <v>44018</v>
      </c>
      <c r="H164" s="16">
        <f t="shared" si="5"/>
        <v>2.033333333333333</v>
      </c>
      <c r="I164" s="8">
        <v>106316</v>
      </c>
      <c r="J164" s="43" t="s">
        <v>38</v>
      </c>
      <c r="K164" s="42" t="s">
        <v>300</v>
      </c>
      <c r="L164" s="38"/>
      <c r="M164" s="39"/>
      <c r="N164" s="39"/>
      <c r="O164" s="39"/>
    </row>
    <row r="165" spans="2:15" ht="15.75" customHeight="1">
      <c r="B165" s="3">
        <v>161</v>
      </c>
      <c r="C165" s="4" t="s">
        <v>302</v>
      </c>
      <c r="D165" s="2" t="s">
        <v>34</v>
      </c>
      <c r="E165" s="10" t="s">
        <v>303</v>
      </c>
      <c r="F165" s="14">
        <v>43951</v>
      </c>
      <c r="G165" s="15">
        <v>44165</v>
      </c>
      <c r="H165" s="16">
        <f t="shared" si="5"/>
        <v>7.133333333333334</v>
      </c>
      <c r="I165" s="8">
        <v>151765.55</v>
      </c>
      <c r="J165" s="43" t="s">
        <v>38</v>
      </c>
      <c r="K165" s="42" t="s">
        <v>304</v>
      </c>
      <c r="L165" s="38"/>
      <c r="M165" s="39"/>
      <c r="N165" s="39"/>
      <c r="O165" s="39"/>
    </row>
    <row r="166" spans="2:15" ht="15.75" customHeight="1">
      <c r="B166" s="3">
        <v>162</v>
      </c>
      <c r="C166" s="4" t="s">
        <v>305</v>
      </c>
      <c r="D166" s="2" t="s">
        <v>34</v>
      </c>
      <c r="E166" s="10" t="s">
        <v>306</v>
      </c>
      <c r="F166" s="14">
        <v>43928</v>
      </c>
      <c r="G166" s="15">
        <v>43938</v>
      </c>
      <c r="H166" s="16">
        <f t="shared" si="5"/>
        <v>0.3333333333333333</v>
      </c>
      <c r="I166" s="8">
        <v>46241.2</v>
      </c>
      <c r="J166" s="43" t="s">
        <v>38</v>
      </c>
      <c r="K166" s="42" t="s">
        <v>307</v>
      </c>
      <c r="L166" s="38"/>
      <c r="M166" s="39"/>
      <c r="N166" s="39"/>
      <c r="O166" s="39"/>
    </row>
    <row r="167" spans="2:15" ht="15.75" customHeight="1">
      <c r="B167" s="3">
        <v>163</v>
      </c>
      <c r="C167" s="4" t="s">
        <v>410</v>
      </c>
      <c r="D167" s="2" t="s">
        <v>34</v>
      </c>
      <c r="E167" s="10" t="s">
        <v>755</v>
      </c>
      <c r="F167" s="14">
        <v>43935</v>
      </c>
      <c r="G167" s="15">
        <v>44286</v>
      </c>
      <c r="H167" s="16">
        <f t="shared" si="5"/>
        <v>11.7</v>
      </c>
      <c r="I167" s="8">
        <v>92854.65</v>
      </c>
      <c r="J167" s="43" t="s">
        <v>38</v>
      </c>
      <c r="K167" s="42" t="s">
        <v>36</v>
      </c>
      <c r="L167" s="38" t="s">
        <v>701</v>
      </c>
      <c r="M167" s="39">
        <v>0</v>
      </c>
      <c r="N167" s="39">
        <v>92854.65</v>
      </c>
      <c r="O167" s="39">
        <f>SUM(M167+N167)</f>
        <v>92854.65</v>
      </c>
    </row>
    <row r="168" spans="2:15" ht="15.75" customHeight="1">
      <c r="B168" s="3">
        <v>164</v>
      </c>
      <c r="C168" s="4" t="s">
        <v>364</v>
      </c>
      <c r="D168" s="2" t="s">
        <v>34</v>
      </c>
      <c r="E168" s="10" t="s">
        <v>308</v>
      </c>
      <c r="F168" s="14">
        <v>43949</v>
      </c>
      <c r="G168" s="15">
        <v>44196</v>
      </c>
      <c r="H168" s="16">
        <f t="shared" si="5"/>
        <v>8.233333333333333</v>
      </c>
      <c r="I168" s="8">
        <v>137172</v>
      </c>
      <c r="J168" s="43" t="s">
        <v>38</v>
      </c>
      <c r="K168" s="42" t="s">
        <v>309</v>
      </c>
      <c r="L168" s="38"/>
      <c r="M168" s="39"/>
      <c r="N168" s="39"/>
      <c r="O168" s="39"/>
    </row>
    <row r="169" spans="2:15" ht="15.75" customHeight="1">
      <c r="B169" s="3">
        <v>165</v>
      </c>
      <c r="C169" s="4" t="s">
        <v>310</v>
      </c>
      <c r="D169" s="2" t="s">
        <v>34</v>
      </c>
      <c r="E169" s="10" t="s">
        <v>311</v>
      </c>
      <c r="F169" s="14">
        <v>43945</v>
      </c>
      <c r="G169" s="15">
        <v>44196</v>
      </c>
      <c r="H169" s="16">
        <f t="shared" si="5"/>
        <v>8.366666666666667</v>
      </c>
      <c r="I169" s="8">
        <v>65090</v>
      </c>
      <c r="J169" s="43" t="s">
        <v>38</v>
      </c>
      <c r="K169" s="42" t="s">
        <v>309</v>
      </c>
      <c r="L169" s="38"/>
      <c r="M169" s="39"/>
      <c r="N169" s="39"/>
      <c r="O169" s="39"/>
    </row>
    <row r="170" spans="2:15" ht="15.75" customHeight="1">
      <c r="B170" s="3">
        <v>166</v>
      </c>
      <c r="C170" s="4" t="s">
        <v>312</v>
      </c>
      <c r="D170" s="2" t="s">
        <v>34</v>
      </c>
      <c r="E170" s="10" t="s">
        <v>313</v>
      </c>
      <c r="F170" s="14">
        <v>43945</v>
      </c>
      <c r="G170" s="15">
        <v>44196</v>
      </c>
      <c r="H170" s="16">
        <f t="shared" si="5"/>
        <v>8.366666666666667</v>
      </c>
      <c r="I170" s="8">
        <v>44400</v>
      </c>
      <c r="J170" s="43" t="s">
        <v>38</v>
      </c>
      <c r="K170" s="42" t="s">
        <v>309</v>
      </c>
      <c r="L170" s="38"/>
      <c r="M170" s="39"/>
      <c r="N170" s="39"/>
      <c r="O170" s="39"/>
    </row>
    <row r="171" spans="2:15" ht="15.75" customHeight="1">
      <c r="B171" s="3">
        <v>167</v>
      </c>
      <c r="C171" s="4" t="s">
        <v>508</v>
      </c>
      <c r="D171" s="2" t="s">
        <v>34</v>
      </c>
      <c r="E171" s="10" t="s">
        <v>756</v>
      </c>
      <c r="F171" s="14">
        <v>43937</v>
      </c>
      <c r="G171" s="15">
        <v>44286</v>
      </c>
      <c r="H171" s="16">
        <f t="shared" si="5"/>
        <v>11.633333333333333</v>
      </c>
      <c r="I171" s="8">
        <v>2204264</v>
      </c>
      <c r="J171" s="43" t="s">
        <v>38</v>
      </c>
      <c r="K171" s="42" t="s">
        <v>309</v>
      </c>
      <c r="L171" s="38" t="s">
        <v>701</v>
      </c>
      <c r="M171" s="39">
        <v>0</v>
      </c>
      <c r="N171" s="39">
        <v>2204264</v>
      </c>
      <c r="O171" s="39">
        <f>M171+N171</f>
        <v>2204264</v>
      </c>
    </row>
    <row r="172" spans="2:15" ht="15.75" customHeight="1">
      <c r="B172" s="3">
        <v>168</v>
      </c>
      <c r="C172" s="4" t="s">
        <v>314</v>
      </c>
      <c r="D172" s="2" t="s">
        <v>34</v>
      </c>
      <c r="E172" s="10" t="s">
        <v>315</v>
      </c>
      <c r="F172" s="14">
        <v>43938</v>
      </c>
      <c r="G172" s="15">
        <v>44196</v>
      </c>
      <c r="H172" s="16">
        <f t="shared" si="5"/>
        <v>8.6</v>
      </c>
      <c r="I172" s="8">
        <v>58949</v>
      </c>
      <c r="J172" s="43" t="s">
        <v>38</v>
      </c>
      <c r="K172" s="42" t="s">
        <v>309</v>
      </c>
      <c r="L172" s="38"/>
      <c r="M172" s="39"/>
      <c r="N172" s="39"/>
      <c r="O172" s="39"/>
    </row>
    <row r="173" spans="2:15" ht="15.75" customHeight="1">
      <c r="B173" s="3">
        <v>169</v>
      </c>
      <c r="C173" s="4" t="s">
        <v>316</v>
      </c>
      <c r="D173" s="2" t="s">
        <v>34</v>
      </c>
      <c r="E173" s="10" t="s">
        <v>317</v>
      </c>
      <c r="F173" s="14">
        <v>43948</v>
      </c>
      <c r="G173" s="15">
        <v>44183</v>
      </c>
      <c r="H173" s="16">
        <f t="shared" si="5"/>
        <v>7.833333333333333</v>
      </c>
      <c r="I173" s="8">
        <v>57500</v>
      </c>
      <c r="J173" s="43" t="s">
        <v>38</v>
      </c>
      <c r="K173" s="42" t="s">
        <v>318</v>
      </c>
      <c r="L173" s="38"/>
      <c r="M173" s="39"/>
      <c r="N173" s="39"/>
      <c r="O173" s="39"/>
    </row>
    <row r="174" spans="2:15" ht="15.75" customHeight="1">
      <c r="B174" s="3">
        <v>170</v>
      </c>
      <c r="C174" s="4" t="s">
        <v>605</v>
      </c>
      <c r="D174" s="2" t="s">
        <v>34</v>
      </c>
      <c r="E174" s="10" t="s">
        <v>319</v>
      </c>
      <c r="F174" s="14">
        <v>43959</v>
      </c>
      <c r="G174" s="15">
        <v>44196</v>
      </c>
      <c r="H174" s="16">
        <f t="shared" si="5"/>
        <v>7.9</v>
      </c>
      <c r="I174" s="8">
        <v>89980</v>
      </c>
      <c r="J174" s="43" t="s">
        <v>38</v>
      </c>
      <c r="K174" s="42" t="s">
        <v>606</v>
      </c>
      <c r="L174" s="38"/>
      <c r="M174" s="39"/>
      <c r="N174" s="39"/>
      <c r="O174" s="39"/>
    </row>
    <row r="175" spans="2:15" ht="15.75" customHeight="1">
      <c r="B175" s="3">
        <v>171</v>
      </c>
      <c r="C175" s="4" t="s">
        <v>456</v>
      </c>
      <c r="D175" s="2" t="s">
        <v>15</v>
      </c>
      <c r="E175" s="10" t="s">
        <v>320</v>
      </c>
      <c r="F175" s="14">
        <v>43942</v>
      </c>
      <c r="G175" s="15">
        <v>44286</v>
      </c>
      <c r="H175" s="16">
        <f t="shared" si="5"/>
        <v>11.466666666666667</v>
      </c>
      <c r="I175" s="8">
        <v>288059.99</v>
      </c>
      <c r="J175" s="43" t="s">
        <v>38</v>
      </c>
      <c r="K175" s="42" t="s">
        <v>321</v>
      </c>
      <c r="L175" s="38"/>
      <c r="M175" s="39">
        <v>47863.44</v>
      </c>
      <c r="N175" s="39">
        <v>240196.55</v>
      </c>
      <c r="O175" s="39">
        <f>SUM(M175+N175)</f>
        <v>288059.99</v>
      </c>
    </row>
    <row r="176" spans="2:15" ht="15.75" customHeight="1">
      <c r="B176" s="3">
        <v>172</v>
      </c>
      <c r="C176" s="4" t="s">
        <v>365</v>
      </c>
      <c r="D176" s="2" t="s">
        <v>34</v>
      </c>
      <c r="E176" s="10" t="s">
        <v>457</v>
      </c>
      <c r="F176" s="14">
        <v>43924</v>
      </c>
      <c r="G176" s="15">
        <v>44196</v>
      </c>
      <c r="H176" s="16">
        <f t="shared" si="5"/>
        <v>9.066666666666666</v>
      </c>
      <c r="I176" s="8">
        <v>84111</v>
      </c>
      <c r="J176" s="43" t="s">
        <v>38</v>
      </c>
      <c r="K176" s="42" t="s">
        <v>322</v>
      </c>
      <c r="L176" s="38" t="s">
        <v>757</v>
      </c>
      <c r="M176" s="39">
        <v>182850</v>
      </c>
      <c r="N176" s="39">
        <v>-98739</v>
      </c>
      <c r="O176" s="39">
        <f>M176+N176</f>
        <v>84111</v>
      </c>
    </row>
    <row r="177" spans="2:15" ht="15.75" customHeight="1">
      <c r="B177" s="3">
        <v>173</v>
      </c>
      <c r="C177" s="4" t="s">
        <v>323</v>
      </c>
      <c r="D177" s="2" t="s">
        <v>34</v>
      </c>
      <c r="E177" s="10" t="s">
        <v>324</v>
      </c>
      <c r="F177" s="14">
        <v>43938</v>
      </c>
      <c r="G177" s="15">
        <v>44196</v>
      </c>
      <c r="H177" s="16">
        <f t="shared" si="5"/>
        <v>8.6</v>
      </c>
      <c r="I177" s="8">
        <v>200000</v>
      </c>
      <c r="J177" s="43" t="s">
        <v>38</v>
      </c>
      <c r="K177" s="42" t="s">
        <v>325</v>
      </c>
      <c r="L177" s="38"/>
      <c r="M177" s="39"/>
      <c r="N177" s="39"/>
      <c r="O177" s="39"/>
    </row>
    <row r="178" spans="2:15" ht="15.75" customHeight="1">
      <c r="B178" s="3">
        <v>174</v>
      </c>
      <c r="C178" s="4" t="s">
        <v>360</v>
      </c>
      <c r="D178" s="2" t="s">
        <v>34</v>
      </c>
      <c r="E178" s="10" t="s">
        <v>326</v>
      </c>
      <c r="F178" s="14">
        <v>43945</v>
      </c>
      <c r="G178" s="15">
        <v>44196</v>
      </c>
      <c r="H178" s="16">
        <f t="shared" si="5"/>
        <v>8.366666666666667</v>
      </c>
      <c r="I178" s="8">
        <v>16200</v>
      </c>
      <c r="J178" s="43" t="s">
        <v>38</v>
      </c>
      <c r="K178" s="42" t="s">
        <v>327</v>
      </c>
      <c r="L178" s="38"/>
      <c r="M178" s="39"/>
      <c r="N178" s="39"/>
      <c r="O178" s="39"/>
    </row>
    <row r="179" spans="2:15" ht="15.75" customHeight="1">
      <c r="B179" s="3">
        <v>175</v>
      </c>
      <c r="C179" s="4" t="s">
        <v>607</v>
      </c>
      <c r="D179" s="2" t="s">
        <v>34</v>
      </c>
      <c r="E179" s="10" t="s">
        <v>328</v>
      </c>
      <c r="F179" s="14">
        <v>43936</v>
      </c>
      <c r="G179" s="15">
        <v>43966</v>
      </c>
      <c r="H179" s="16">
        <f t="shared" si="5"/>
        <v>1</v>
      </c>
      <c r="I179" s="8">
        <v>48259.59</v>
      </c>
      <c r="J179" s="43" t="s">
        <v>38</v>
      </c>
      <c r="K179" s="42" t="s">
        <v>329</v>
      </c>
      <c r="L179" s="38"/>
      <c r="M179" s="39"/>
      <c r="N179" s="39"/>
      <c r="O179" s="39"/>
    </row>
    <row r="180" spans="2:15" ht="15.75" customHeight="1">
      <c r="B180" s="3">
        <v>176</v>
      </c>
      <c r="C180" s="4" t="s">
        <v>330</v>
      </c>
      <c r="D180" s="2" t="s">
        <v>34</v>
      </c>
      <c r="E180" s="10" t="s">
        <v>331</v>
      </c>
      <c r="F180" s="14">
        <v>43951</v>
      </c>
      <c r="G180" s="15">
        <v>44196</v>
      </c>
      <c r="H180" s="16">
        <f t="shared" si="5"/>
        <v>8.166666666666666</v>
      </c>
      <c r="I180" s="8">
        <v>93000</v>
      </c>
      <c r="J180" s="43" t="s">
        <v>38</v>
      </c>
      <c r="K180" s="42" t="s">
        <v>332</v>
      </c>
      <c r="L180" s="38"/>
      <c r="M180" s="39"/>
      <c r="N180" s="39"/>
      <c r="O180" s="39"/>
    </row>
    <row r="181" spans="2:15" ht="15.75" customHeight="1">
      <c r="B181" s="3">
        <v>177</v>
      </c>
      <c r="C181" s="4" t="s">
        <v>366</v>
      </c>
      <c r="D181" s="2" t="s">
        <v>34</v>
      </c>
      <c r="E181" s="10" t="s">
        <v>333</v>
      </c>
      <c r="F181" s="14">
        <v>43945</v>
      </c>
      <c r="G181" s="15">
        <v>44196</v>
      </c>
      <c r="H181" s="16">
        <f t="shared" si="5"/>
        <v>8.366666666666667</v>
      </c>
      <c r="I181" s="8">
        <v>70000</v>
      </c>
      <c r="J181" s="43" t="s">
        <v>38</v>
      </c>
      <c r="K181" s="42" t="s">
        <v>334</v>
      </c>
      <c r="L181" s="38"/>
      <c r="M181" s="39"/>
      <c r="N181" s="39"/>
      <c r="O181" s="39"/>
    </row>
    <row r="182" spans="2:15" ht="15.75" customHeight="1">
      <c r="B182" s="3">
        <v>178</v>
      </c>
      <c r="C182" s="4" t="s">
        <v>367</v>
      </c>
      <c r="D182" s="2" t="s">
        <v>34</v>
      </c>
      <c r="E182" s="10" t="s">
        <v>335</v>
      </c>
      <c r="F182" s="14">
        <v>43943</v>
      </c>
      <c r="G182" s="15">
        <v>44196</v>
      </c>
      <c r="H182" s="16">
        <f t="shared" si="5"/>
        <v>8.433333333333334</v>
      </c>
      <c r="I182" s="8">
        <v>208000</v>
      </c>
      <c r="J182" s="43" t="s">
        <v>38</v>
      </c>
      <c r="K182" s="42" t="s">
        <v>336</v>
      </c>
      <c r="L182" s="38"/>
      <c r="M182" s="39"/>
      <c r="N182" s="39"/>
      <c r="O182" s="39"/>
    </row>
    <row r="183" spans="2:15" ht="15.75" customHeight="1">
      <c r="B183" s="3">
        <v>179</v>
      </c>
      <c r="C183" s="4" t="s">
        <v>368</v>
      </c>
      <c r="D183" s="2" t="s">
        <v>34</v>
      </c>
      <c r="E183" s="10" t="s">
        <v>337</v>
      </c>
      <c r="F183" s="14">
        <v>43950</v>
      </c>
      <c r="G183" s="15">
        <v>44196</v>
      </c>
      <c r="H183" s="16">
        <f t="shared" si="5"/>
        <v>8.2</v>
      </c>
      <c r="I183" s="8">
        <v>142200</v>
      </c>
      <c r="J183" s="43" t="s">
        <v>38</v>
      </c>
      <c r="K183" s="42" t="s">
        <v>233</v>
      </c>
      <c r="L183" s="38"/>
      <c r="M183" s="39"/>
      <c r="N183" s="39"/>
      <c r="O183" s="39"/>
    </row>
    <row r="184" spans="2:15" ht="15.75" customHeight="1">
      <c r="B184" s="3">
        <v>180</v>
      </c>
      <c r="C184" s="4" t="s">
        <v>316</v>
      </c>
      <c r="D184" s="2" t="s">
        <v>34</v>
      </c>
      <c r="E184" s="10" t="s">
        <v>338</v>
      </c>
      <c r="F184" s="14">
        <v>43948</v>
      </c>
      <c r="G184" s="15">
        <v>44183</v>
      </c>
      <c r="H184" s="16">
        <f t="shared" si="5"/>
        <v>7.833333333333333</v>
      </c>
      <c r="I184" s="8">
        <v>126500</v>
      </c>
      <c r="J184" s="43" t="s">
        <v>38</v>
      </c>
      <c r="K184" s="42" t="s">
        <v>339</v>
      </c>
      <c r="L184" s="38"/>
      <c r="M184" s="39"/>
      <c r="N184" s="39"/>
      <c r="O184" s="39"/>
    </row>
    <row r="185" spans="2:15" ht="15.75" customHeight="1">
      <c r="B185" s="3">
        <v>181</v>
      </c>
      <c r="C185" s="4" t="s">
        <v>340</v>
      </c>
      <c r="D185" s="2" t="s">
        <v>34</v>
      </c>
      <c r="E185" s="10" t="s">
        <v>341</v>
      </c>
      <c r="F185" s="14">
        <v>43951</v>
      </c>
      <c r="G185" s="15">
        <v>44196</v>
      </c>
      <c r="H185" s="16">
        <f t="shared" si="5"/>
        <v>8.166666666666666</v>
      </c>
      <c r="I185" s="8">
        <v>45550</v>
      </c>
      <c r="J185" s="43" t="s">
        <v>38</v>
      </c>
      <c r="K185" s="42" t="s">
        <v>342</v>
      </c>
      <c r="L185" s="38"/>
      <c r="M185" s="39"/>
      <c r="N185" s="39"/>
      <c r="O185" s="39"/>
    </row>
    <row r="186" spans="2:15" ht="15.75" customHeight="1">
      <c r="B186" s="3">
        <v>182</v>
      </c>
      <c r="C186" s="4" t="s">
        <v>369</v>
      </c>
      <c r="D186" s="2" t="s">
        <v>34</v>
      </c>
      <c r="E186" s="10" t="s">
        <v>370</v>
      </c>
      <c r="F186" s="14">
        <v>43923</v>
      </c>
      <c r="G186" s="15">
        <v>44134</v>
      </c>
      <c r="H186" s="16">
        <f t="shared" si="5"/>
        <v>7.033333333333333</v>
      </c>
      <c r="I186" s="8">
        <v>12822908.5</v>
      </c>
      <c r="J186" s="43" t="s">
        <v>38</v>
      </c>
      <c r="K186" s="42" t="s">
        <v>343</v>
      </c>
      <c r="L186" s="40"/>
      <c r="M186" s="39"/>
      <c r="N186" s="39"/>
      <c r="O186" s="39"/>
    </row>
    <row r="187" spans="2:15" ht="15.75" customHeight="1">
      <c r="B187" s="3">
        <v>183</v>
      </c>
      <c r="C187" s="4" t="s">
        <v>371</v>
      </c>
      <c r="D187" s="2" t="s">
        <v>34</v>
      </c>
      <c r="E187" s="10" t="s">
        <v>758</v>
      </c>
      <c r="F187" s="14">
        <v>43922</v>
      </c>
      <c r="G187" s="15">
        <v>44227</v>
      </c>
      <c r="H187" s="16">
        <f t="shared" si="5"/>
        <v>10.166666666666666</v>
      </c>
      <c r="I187" s="8">
        <v>180000</v>
      </c>
      <c r="J187" s="43" t="s">
        <v>38</v>
      </c>
      <c r="K187" s="42" t="s">
        <v>344</v>
      </c>
      <c r="L187" s="38" t="s">
        <v>699</v>
      </c>
      <c r="M187" s="39">
        <v>18000</v>
      </c>
      <c r="N187" s="39">
        <v>162000</v>
      </c>
      <c r="O187" s="39">
        <f>SUM(M187+N187)</f>
        <v>180000</v>
      </c>
    </row>
    <row r="188" spans="2:15" ht="15.75" customHeight="1">
      <c r="B188" s="3">
        <v>184</v>
      </c>
      <c r="C188" s="4" t="s">
        <v>291</v>
      </c>
      <c r="D188" s="2" t="s">
        <v>34</v>
      </c>
      <c r="E188" s="10" t="s">
        <v>345</v>
      </c>
      <c r="F188" s="14">
        <v>43929</v>
      </c>
      <c r="G188" s="15">
        <v>44196</v>
      </c>
      <c r="H188" s="16">
        <f t="shared" si="5"/>
        <v>8.9</v>
      </c>
      <c r="I188" s="8">
        <v>26250</v>
      </c>
      <c r="J188" s="43" t="s">
        <v>38</v>
      </c>
      <c r="K188" s="42" t="s">
        <v>346</v>
      </c>
      <c r="L188" s="38"/>
      <c r="M188" s="39"/>
      <c r="N188" s="39"/>
      <c r="O188" s="39"/>
    </row>
    <row r="189" spans="2:15" ht="15.75" customHeight="1">
      <c r="B189" s="3">
        <v>185</v>
      </c>
      <c r="C189" s="4" t="s">
        <v>316</v>
      </c>
      <c r="D189" s="2" t="s">
        <v>34</v>
      </c>
      <c r="E189" s="10" t="s">
        <v>347</v>
      </c>
      <c r="F189" s="14">
        <v>43948</v>
      </c>
      <c r="G189" s="15">
        <v>44183</v>
      </c>
      <c r="H189" s="16">
        <f t="shared" si="5"/>
        <v>7.833333333333333</v>
      </c>
      <c r="I189" s="8">
        <v>41000</v>
      </c>
      <c r="J189" s="43" t="s">
        <v>38</v>
      </c>
      <c r="K189" s="42" t="s">
        <v>348</v>
      </c>
      <c r="L189" s="38"/>
      <c r="M189" s="39"/>
      <c r="N189" s="39"/>
      <c r="O189" s="39"/>
    </row>
    <row r="190" spans="2:15" ht="15.75" customHeight="1">
      <c r="B190" s="3">
        <v>186</v>
      </c>
      <c r="C190" s="4" t="s">
        <v>509</v>
      </c>
      <c r="D190" s="2" t="s">
        <v>34</v>
      </c>
      <c r="E190" s="10" t="s">
        <v>372</v>
      </c>
      <c r="F190" s="14">
        <v>43985</v>
      </c>
      <c r="G190" s="15">
        <v>44043</v>
      </c>
      <c r="H190" s="16">
        <f t="shared" si="5"/>
        <v>1.9333333333333333</v>
      </c>
      <c r="I190" s="8">
        <v>137996.4</v>
      </c>
      <c r="J190" s="43" t="s">
        <v>38</v>
      </c>
      <c r="K190" s="42" t="s">
        <v>271</v>
      </c>
      <c r="L190" s="38"/>
      <c r="M190" s="39"/>
      <c r="N190" s="39"/>
      <c r="O190" s="39"/>
    </row>
    <row r="191" spans="2:15" ht="15.75" customHeight="1">
      <c r="B191" s="3">
        <v>187</v>
      </c>
      <c r="C191" s="4" t="s">
        <v>373</v>
      </c>
      <c r="D191" s="2" t="s">
        <v>34</v>
      </c>
      <c r="E191" s="10" t="s">
        <v>374</v>
      </c>
      <c r="F191" s="14">
        <v>43970</v>
      </c>
      <c r="G191" s="15">
        <v>43979</v>
      </c>
      <c r="H191" s="16">
        <f t="shared" si="5"/>
        <v>0.3</v>
      </c>
      <c r="I191" s="8">
        <v>243757.35</v>
      </c>
      <c r="J191" s="43" t="s">
        <v>38</v>
      </c>
      <c r="K191" s="42" t="s">
        <v>375</v>
      </c>
      <c r="L191" s="38"/>
      <c r="M191" s="39"/>
      <c r="N191" s="39"/>
      <c r="O191" s="39"/>
    </row>
    <row r="192" spans="2:15" ht="15.75" customHeight="1">
      <c r="B192" s="3">
        <v>188</v>
      </c>
      <c r="C192" s="4" t="s">
        <v>376</v>
      </c>
      <c r="D192" s="2" t="s">
        <v>34</v>
      </c>
      <c r="E192" s="10" t="s">
        <v>377</v>
      </c>
      <c r="F192" s="14">
        <v>43959</v>
      </c>
      <c r="G192" s="15">
        <v>43968</v>
      </c>
      <c r="H192" s="16">
        <f t="shared" si="5"/>
        <v>0.3</v>
      </c>
      <c r="I192" s="8">
        <v>140000</v>
      </c>
      <c r="J192" s="43" t="s">
        <v>38</v>
      </c>
      <c r="K192" s="42" t="s">
        <v>378</v>
      </c>
      <c r="L192" s="38"/>
      <c r="M192" s="39"/>
      <c r="N192" s="39"/>
      <c r="O192" s="39"/>
    </row>
    <row r="193" spans="2:15" ht="15.75" customHeight="1">
      <c r="B193" s="3">
        <v>189</v>
      </c>
      <c r="C193" s="4" t="s">
        <v>379</v>
      </c>
      <c r="D193" s="2" t="s">
        <v>34</v>
      </c>
      <c r="E193" s="10" t="s">
        <v>759</v>
      </c>
      <c r="F193" s="14">
        <v>43970</v>
      </c>
      <c r="G193" s="15">
        <v>44286</v>
      </c>
      <c r="H193" s="16">
        <f t="shared" si="5"/>
        <v>10.533333333333333</v>
      </c>
      <c r="I193" s="8">
        <v>212500</v>
      </c>
      <c r="J193" s="43" t="s">
        <v>38</v>
      </c>
      <c r="K193" s="42" t="s">
        <v>608</v>
      </c>
      <c r="L193" s="38" t="s">
        <v>701</v>
      </c>
      <c r="M193" s="39">
        <v>0</v>
      </c>
      <c r="N193" s="39">
        <v>212500</v>
      </c>
      <c r="O193" s="39">
        <f>M193+N193</f>
        <v>212500</v>
      </c>
    </row>
    <row r="194" spans="2:15" ht="15.75" customHeight="1">
      <c r="B194" s="3">
        <v>190</v>
      </c>
      <c r="C194" s="4" t="s">
        <v>380</v>
      </c>
      <c r="D194" s="2" t="s">
        <v>34</v>
      </c>
      <c r="E194" s="10" t="s">
        <v>381</v>
      </c>
      <c r="F194" s="14">
        <v>43973</v>
      </c>
      <c r="G194" s="15">
        <v>44074</v>
      </c>
      <c r="H194" s="16">
        <f t="shared" si="5"/>
        <v>3.3666666666666667</v>
      </c>
      <c r="I194" s="8">
        <v>39000</v>
      </c>
      <c r="J194" s="43" t="s">
        <v>38</v>
      </c>
      <c r="K194" s="42" t="s">
        <v>300</v>
      </c>
      <c r="L194" s="38"/>
      <c r="M194" s="39"/>
      <c r="N194" s="39"/>
      <c r="O194" s="39"/>
    </row>
    <row r="195" spans="2:15" ht="15.75" customHeight="1">
      <c r="B195" s="3">
        <v>191</v>
      </c>
      <c r="C195" s="4" t="s">
        <v>382</v>
      </c>
      <c r="D195" s="2" t="s">
        <v>15</v>
      </c>
      <c r="E195" s="10" t="s">
        <v>383</v>
      </c>
      <c r="F195" s="14">
        <v>43952</v>
      </c>
      <c r="G195" s="15">
        <v>44196</v>
      </c>
      <c r="H195" s="16">
        <f t="shared" si="5"/>
        <v>8.133333333333333</v>
      </c>
      <c r="I195" s="8">
        <v>4398975</v>
      </c>
      <c r="J195" s="43" t="s">
        <v>38</v>
      </c>
      <c r="K195" s="42" t="s">
        <v>384</v>
      </c>
      <c r="L195" s="38"/>
      <c r="M195" s="39"/>
      <c r="N195" s="39"/>
      <c r="O195" s="39"/>
    </row>
    <row r="196" spans="2:15" ht="15.75" customHeight="1">
      <c r="B196" s="3">
        <v>192</v>
      </c>
      <c r="C196" s="4" t="s">
        <v>385</v>
      </c>
      <c r="D196" s="2" t="s">
        <v>34</v>
      </c>
      <c r="E196" s="10" t="s">
        <v>386</v>
      </c>
      <c r="F196" s="14">
        <v>43951</v>
      </c>
      <c r="G196" s="15">
        <v>44012</v>
      </c>
      <c r="H196" s="16">
        <f t="shared" si="5"/>
        <v>2.033333333333333</v>
      </c>
      <c r="I196" s="8">
        <v>43200</v>
      </c>
      <c r="J196" s="43" t="s">
        <v>38</v>
      </c>
      <c r="K196" s="42" t="s">
        <v>387</v>
      </c>
      <c r="L196" s="38"/>
      <c r="M196" s="39"/>
      <c r="N196" s="39"/>
      <c r="O196" s="39"/>
    </row>
    <row r="197" spans="2:15" ht="15.75" customHeight="1">
      <c r="B197" s="3">
        <v>193</v>
      </c>
      <c r="C197" s="4" t="s">
        <v>609</v>
      </c>
      <c r="D197" s="2" t="s">
        <v>34</v>
      </c>
      <c r="E197" s="10" t="s">
        <v>388</v>
      </c>
      <c r="F197" s="14">
        <v>43966</v>
      </c>
      <c r="G197" s="15">
        <v>43986</v>
      </c>
      <c r="H197" s="16">
        <f aca="true" t="shared" si="6" ref="H197:H260">(G197-F197)/30</f>
        <v>0.6666666666666666</v>
      </c>
      <c r="I197" s="8">
        <v>38813.88</v>
      </c>
      <c r="J197" s="43" t="s">
        <v>38</v>
      </c>
      <c r="K197" s="42" t="s">
        <v>389</v>
      </c>
      <c r="L197" s="38"/>
      <c r="M197" s="39"/>
      <c r="N197" s="39"/>
      <c r="O197" s="39"/>
    </row>
    <row r="198" spans="2:15" ht="15.75" customHeight="1">
      <c r="B198" s="3">
        <v>194</v>
      </c>
      <c r="C198" s="4" t="s">
        <v>390</v>
      </c>
      <c r="D198" s="2" t="s">
        <v>34</v>
      </c>
      <c r="E198" s="10" t="s">
        <v>391</v>
      </c>
      <c r="F198" s="14">
        <v>43957</v>
      </c>
      <c r="G198" s="15">
        <v>43965</v>
      </c>
      <c r="H198" s="16">
        <f t="shared" si="6"/>
        <v>0.26666666666666666</v>
      </c>
      <c r="I198" s="8">
        <v>79650</v>
      </c>
      <c r="J198" s="43" t="s">
        <v>38</v>
      </c>
      <c r="K198" s="42" t="s">
        <v>287</v>
      </c>
      <c r="L198" s="38"/>
      <c r="M198" s="39"/>
      <c r="N198" s="39"/>
      <c r="O198" s="39"/>
    </row>
    <row r="199" spans="2:15" ht="15.75" customHeight="1">
      <c r="B199" s="3">
        <v>195</v>
      </c>
      <c r="C199" s="4" t="s">
        <v>392</v>
      </c>
      <c r="D199" s="2" t="s">
        <v>34</v>
      </c>
      <c r="E199" s="10" t="s">
        <v>393</v>
      </c>
      <c r="F199" s="14">
        <v>43963</v>
      </c>
      <c r="G199" s="15">
        <v>44196</v>
      </c>
      <c r="H199" s="16">
        <f t="shared" si="6"/>
        <v>7.766666666666667</v>
      </c>
      <c r="I199" s="8">
        <v>77200</v>
      </c>
      <c r="J199" s="43" t="s">
        <v>38</v>
      </c>
      <c r="K199" s="42" t="s">
        <v>394</v>
      </c>
      <c r="L199" s="38"/>
      <c r="M199" s="39"/>
      <c r="N199" s="39"/>
      <c r="O199" s="39"/>
    </row>
    <row r="200" spans="2:15" ht="15.75" customHeight="1">
      <c r="B200" s="3">
        <v>196</v>
      </c>
      <c r="C200" s="4" t="s">
        <v>610</v>
      </c>
      <c r="D200" s="2" t="s">
        <v>34</v>
      </c>
      <c r="E200" s="10" t="s">
        <v>395</v>
      </c>
      <c r="F200" s="14">
        <v>43955</v>
      </c>
      <c r="G200" s="15">
        <v>44196</v>
      </c>
      <c r="H200" s="16">
        <f t="shared" si="6"/>
        <v>8.033333333333333</v>
      </c>
      <c r="I200" s="8">
        <v>75000</v>
      </c>
      <c r="J200" s="43" t="s">
        <v>38</v>
      </c>
      <c r="K200" s="42" t="s">
        <v>396</v>
      </c>
      <c r="L200" s="38"/>
      <c r="M200" s="39"/>
      <c r="N200" s="39"/>
      <c r="O200" s="39"/>
    </row>
    <row r="201" spans="2:15" ht="15.75" customHeight="1">
      <c r="B201" s="3">
        <v>197</v>
      </c>
      <c r="C201" s="4" t="s">
        <v>610</v>
      </c>
      <c r="D201" s="2" t="s">
        <v>34</v>
      </c>
      <c r="E201" s="10" t="s">
        <v>397</v>
      </c>
      <c r="F201" s="14">
        <v>43955</v>
      </c>
      <c r="G201" s="15">
        <v>44195</v>
      </c>
      <c r="H201" s="16">
        <f t="shared" si="6"/>
        <v>8</v>
      </c>
      <c r="I201" s="8">
        <v>199992</v>
      </c>
      <c r="J201" s="43" t="s">
        <v>38</v>
      </c>
      <c r="K201" s="42" t="s">
        <v>398</v>
      </c>
      <c r="L201" s="38"/>
      <c r="M201" s="39"/>
      <c r="N201" s="39"/>
      <c r="O201" s="39"/>
    </row>
    <row r="202" spans="2:15" ht="15.75" customHeight="1">
      <c r="B202" s="3">
        <v>198</v>
      </c>
      <c r="C202" s="4" t="s">
        <v>399</v>
      </c>
      <c r="D202" s="2" t="s">
        <v>34</v>
      </c>
      <c r="E202" s="10" t="s">
        <v>400</v>
      </c>
      <c r="F202" s="14">
        <v>43955</v>
      </c>
      <c r="G202" s="15">
        <v>44196</v>
      </c>
      <c r="H202" s="16">
        <f t="shared" si="6"/>
        <v>8.033333333333333</v>
      </c>
      <c r="I202" s="8">
        <v>35975</v>
      </c>
      <c r="J202" s="43" t="s">
        <v>38</v>
      </c>
      <c r="K202" s="42" t="s">
        <v>401</v>
      </c>
      <c r="L202" s="38"/>
      <c r="M202" s="39"/>
      <c r="N202" s="39"/>
      <c r="O202" s="39"/>
    </row>
    <row r="203" spans="2:15" ht="15.75" customHeight="1">
      <c r="B203" s="3">
        <v>199</v>
      </c>
      <c r="C203" s="4" t="s">
        <v>399</v>
      </c>
      <c r="D203" s="2" t="s">
        <v>34</v>
      </c>
      <c r="E203" s="10" t="s">
        <v>402</v>
      </c>
      <c r="F203" s="14">
        <v>43955</v>
      </c>
      <c r="G203" s="15">
        <v>44196</v>
      </c>
      <c r="H203" s="16">
        <f t="shared" si="6"/>
        <v>8.033333333333333</v>
      </c>
      <c r="I203" s="8">
        <v>32290</v>
      </c>
      <c r="J203" s="43" t="s">
        <v>38</v>
      </c>
      <c r="K203" s="42" t="s">
        <v>611</v>
      </c>
      <c r="L203" s="38"/>
      <c r="M203" s="39"/>
      <c r="N203" s="39"/>
      <c r="O203" s="39"/>
    </row>
    <row r="204" spans="2:15" ht="15.75" customHeight="1">
      <c r="B204" s="3">
        <v>200</v>
      </c>
      <c r="C204" s="4" t="s">
        <v>403</v>
      </c>
      <c r="D204" s="2" t="s">
        <v>34</v>
      </c>
      <c r="E204" s="10" t="s">
        <v>404</v>
      </c>
      <c r="F204" s="14">
        <v>43953</v>
      </c>
      <c r="G204" s="15">
        <v>44196</v>
      </c>
      <c r="H204" s="16">
        <f t="shared" si="6"/>
        <v>8.1</v>
      </c>
      <c r="I204" s="8">
        <v>37917</v>
      </c>
      <c r="J204" s="43" t="s">
        <v>38</v>
      </c>
      <c r="K204" s="42" t="s">
        <v>405</v>
      </c>
      <c r="L204" s="38"/>
      <c r="M204" s="39"/>
      <c r="N204" s="39"/>
      <c r="O204" s="39"/>
    </row>
    <row r="205" spans="2:15" ht="15.75" customHeight="1">
      <c r="B205" s="3">
        <v>201</v>
      </c>
      <c r="C205" s="4" t="s">
        <v>406</v>
      </c>
      <c r="D205" s="2" t="s">
        <v>34</v>
      </c>
      <c r="E205" s="10" t="s">
        <v>407</v>
      </c>
      <c r="F205" s="14">
        <v>43966</v>
      </c>
      <c r="G205" s="15">
        <v>44196</v>
      </c>
      <c r="H205" s="16">
        <f t="shared" si="6"/>
        <v>7.666666666666667</v>
      </c>
      <c r="I205" s="8">
        <v>72160</v>
      </c>
      <c r="J205" s="43" t="s">
        <v>38</v>
      </c>
      <c r="K205" s="42" t="s">
        <v>408</v>
      </c>
      <c r="L205" s="38"/>
      <c r="M205" s="39"/>
      <c r="N205" s="39"/>
      <c r="O205" s="39"/>
    </row>
    <row r="206" spans="2:15" ht="15.75" customHeight="1">
      <c r="B206" s="3">
        <v>202</v>
      </c>
      <c r="C206" s="4" t="s">
        <v>612</v>
      </c>
      <c r="D206" s="2" t="s">
        <v>34</v>
      </c>
      <c r="E206" s="10" t="s">
        <v>409</v>
      </c>
      <c r="F206" s="14">
        <v>43966</v>
      </c>
      <c r="G206" s="15">
        <v>44196</v>
      </c>
      <c r="H206" s="16">
        <f t="shared" si="6"/>
        <v>7.666666666666667</v>
      </c>
      <c r="I206" s="8">
        <v>165960</v>
      </c>
      <c r="J206" s="43" t="s">
        <v>38</v>
      </c>
      <c r="K206" s="42" t="s">
        <v>309</v>
      </c>
      <c r="L206" s="38"/>
      <c r="M206" s="39"/>
      <c r="N206" s="39"/>
      <c r="O206" s="39"/>
    </row>
    <row r="207" spans="2:15" ht="15.75" customHeight="1">
      <c r="B207" s="3">
        <v>203</v>
      </c>
      <c r="C207" s="4" t="s">
        <v>410</v>
      </c>
      <c r="D207" s="2" t="s">
        <v>34</v>
      </c>
      <c r="E207" s="10" t="s">
        <v>411</v>
      </c>
      <c r="F207" s="14">
        <v>43957</v>
      </c>
      <c r="G207" s="15">
        <v>44196</v>
      </c>
      <c r="H207" s="16">
        <f t="shared" si="6"/>
        <v>7.966666666666667</v>
      </c>
      <c r="I207" s="8">
        <v>62700</v>
      </c>
      <c r="J207" s="43" t="s">
        <v>38</v>
      </c>
      <c r="K207" s="42" t="s">
        <v>412</v>
      </c>
      <c r="L207" s="38"/>
      <c r="M207" s="39"/>
      <c r="N207" s="39"/>
      <c r="O207" s="39"/>
    </row>
    <row r="208" spans="2:15" ht="15.75" customHeight="1">
      <c r="B208" s="3">
        <v>204</v>
      </c>
      <c r="C208" s="4" t="s">
        <v>410</v>
      </c>
      <c r="D208" s="2" t="s">
        <v>34</v>
      </c>
      <c r="E208" s="10" t="s">
        <v>413</v>
      </c>
      <c r="F208" s="14">
        <v>43957</v>
      </c>
      <c r="G208" s="15">
        <v>44196</v>
      </c>
      <c r="H208" s="16">
        <f t="shared" si="6"/>
        <v>7.966666666666667</v>
      </c>
      <c r="I208" s="8">
        <v>45692</v>
      </c>
      <c r="J208" s="43" t="s">
        <v>38</v>
      </c>
      <c r="K208" s="42" t="s">
        <v>414</v>
      </c>
      <c r="L208" s="38"/>
      <c r="M208" s="39"/>
      <c r="N208" s="39"/>
      <c r="O208" s="39"/>
    </row>
    <row r="209" spans="2:15" ht="15.75" customHeight="1">
      <c r="B209" s="3">
        <v>205</v>
      </c>
      <c r="C209" s="4" t="s">
        <v>562</v>
      </c>
      <c r="D209" s="2" t="s">
        <v>34</v>
      </c>
      <c r="E209" s="10" t="s">
        <v>415</v>
      </c>
      <c r="F209" s="14">
        <v>43957</v>
      </c>
      <c r="G209" s="15">
        <v>44196</v>
      </c>
      <c r="H209" s="16">
        <f t="shared" si="6"/>
        <v>7.966666666666667</v>
      </c>
      <c r="I209" s="8">
        <v>88620</v>
      </c>
      <c r="J209" s="43" t="s">
        <v>38</v>
      </c>
      <c r="K209" s="42" t="s">
        <v>613</v>
      </c>
      <c r="L209" s="38"/>
      <c r="M209" s="39"/>
      <c r="N209" s="39"/>
      <c r="O209" s="39"/>
    </row>
    <row r="210" spans="2:15" ht="15.75" customHeight="1">
      <c r="B210" s="3">
        <v>206</v>
      </c>
      <c r="C210" s="4" t="s">
        <v>293</v>
      </c>
      <c r="D210" s="2" t="s">
        <v>34</v>
      </c>
      <c r="E210" s="10" t="s">
        <v>416</v>
      </c>
      <c r="F210" s="14">
        <v>43951</v>
      </c>
      <c r="G210" s="15">
        <v>44012</v>
      </c>
      <c r="H210" s="16">
        <f t="shared" si="6"/>
        <v>2.033333333333333</v>
      </c>
      <c r="I210" s="8">
        <v>129812.32</v>
      </c>
      <c r="J210" s="43" t="s">
        <v>38</v>
      </c>
      <c r="K210" s="42" t="s">
        <v>295</v>
      </c>
      <c r="L210" s="38"/>
      <c r="M210" s="39"/>
      <c r="N210" s="39"/>
      <c r="O210" s="39"/>
    </row>
    <row r="211" spans="2:15" ht="15.75" customHeight="1">
      <c r="B211" s="3">
        <v>207</v>
      </c>
      <c r="C211" s="4" t="s">
        <v>417</v>
      </c>
      <c r="D211" s="2" t="s">
        <v>34</v>
      </c>
      <c r="E211" s="10" t="s">
        <v>418</v>
      </c>
      <c r="F211" s="14">
        <v>43959</v>
      </c>
      <c r="G211" s="15">
        <v>44196</v>
      </c>
      <c r="H211" s="16">
        <f t="shared" si="6"/>
        <v>7.9</v>
      </c>
      <c r="I211" s="8">
        <v>52400</v>
      </c>
      <c r="J211" s="43" t="s">
        <v>38</v>
      </c>
      <c r="K211" s="42" t="s">
        <v>419</v>
      </c>
      <c r="L211" s="38"/>
      <c r="M211" s="39"/>
      <c r="N211" s="39"/>
      <c r="O211" s="39"/>
    </row>
    <row r="212" spans="2:15" ht="15.75" customHeight="1">
      <c r="B212" s="3">
        <v>208</v>
      </c>
      <c r="C212" s="4" t="s">
        <v>563</v>
      </c>
      <c r="D212" s="2" t="s">
        <v>34</v>
      </c>
      <c r="E212" s="10" t="s">
        <v>420</v>
      </c>
      <c r="F212" s="14">
        <v>43959</v>
      </c>
      <c r="G212" s="15">
        <v>44196</v>
      </c>
      <c r="H212" s="16">
        <f t="shared" si="6"/>
        <v>7.9</v>
      </c>
      <c r="I212" s="8">
        <v>99860</v>
      </c>
      <c r="J212" s="43" t="s">
        <v>38</v>
      </c>
      <c r="K212" s="42" t="s">
        <v>421</v>
      </c>
      <c r="L212" s="38"/>
      <c r="M212" s="39"/>
      <c r="N212" s="39"/>
      <c r="O212" s="39"/>
    </row>
    <row r="213" spans="2:15" ht="15.75" customHeight="1">
      <c r="B213" s="3">
        <v>209</v>
      </c>
      <c r="C213" s="4" t="s">
        <v>417</v>
      </c>
      <c r="D213" s="2" t="s">
        <v>34</v>
      </c>
      <c r="E213" s="10" t="s">
        <v>422</v>
      </c>
      <c r="F213" s="14">
        <v>43959</v>
      </c>
      <c r="G213" s="15">
        <v>44196</v>
      </c>
      <c r="H213" s="16">
        <f t="shared" si="6"/>
        <v>7.9</v>
      </c>
      <c r="I213" s="8">
        <v>36000</v>
      </c>
      <c r="J213" s="43" t="s">
        <v>38</v>
      </c>
      <c r="K213" s="42" t="s">
        <v>614</v>
      </c>
      <c r="L213" s="38"/>
      <c r="M213" s="39"/>
      <c r="N213" s="39"/>
      <c r="O213" s="39"/>
    </row>
    <row r="214" spans="2:15" ht="15.75" customHeight="1">
      <c r="B214" s="3">
        <v>210</v>
      </c>
      <c r="C214" s="4" t="s">
        <v>423</v>
      </c>
      <c r="D214" s="2" t="s">
        <v>34</v>
      </c>
      <c r="E214" s="10" t="s">
        <v>424</v>
      </c>
      <c r="F214" s="14">
        <v>43963</v>
      </c>
      <c r="G214" s="15">
        <v>44196</v>
      </c>
      <c r="H214" s="16">
        <f t="shared" si="6"/>
        <v>7.766666666666667</v>
      </c>
      <c r="I214" s="8">
        <v>117000</v>
      </c>
      <c r="J214" s="43" t="s">
        <v>38</v>
      </c>
      <c r="K214" s="42" t="s">
        <v>425</v>
      </c>
      <c r="L214" s="38"/>
      <c r="M214" s="39"/>
      <c r="N214" s="39"/>
      <c r="O214" s="39"/>
    </row>
    <row r="215" spans="2:15" ht="15.75" customHeight="1">
      <c r="B215" s="3">
        <v>211</v>
      </c>
      <c r="C215" s="4" t="s">
        <v>423</v>
      </c>
      <c r="D215" s="2" t="s">
        <v>34</v>
      </c>
      <c r="E215" s="10" t="s">
        <v>426</v>
      </c>
      <c r="F215" s="14">
        <v>43963</v>
      </c>
      <c r="G215" s="15">
        <v>44196</v>
      </c>
      <c r="H215" s="16">
        <f t="shared" si="6"/>
        <v>7.766666666666667</v>
      </c>
      <c r="I215" s="8">
        <v>41920</v>
      </c>
      <c r="J215" s="43" t="s">
        <v>38</v>
      </c>
      <c r="K215" s="42" t="s">
        <v>427</v>
      </c>
      <c r="L215" s="38"/>
      <c r="M215" s="39"/>
      <c r="N215" s="39"/>
      <c r="O215" s="39"/>
    </row>
    <row r="216" spans="2:15" ht="15.75" customHeight="1">
      <c r="B216" s="3">
        <v>212</v>
      </c>
      <c r="C216" s="4" t="s">
        <v>428</v>
      </c>
      <c r="D216" s="2" t="s">
        <v>34</v>
      </c>
      <c r="E216" s="10" t="s">
        <v>429</v>
      </c>
      <c r="F216" s="14">
        <v>43963</v>
      </c>
      <c r="G216" s="15">
        <v>44196</v>
      </c>
      <c r="H216" s="16">
        <f t="shared" si="6"/>
        <v>7.766666666666667</v>
      </c>
      <c r="I216" s="8">
        <v>68436</v>
      </c>
      <c r="J216" s="43" t="s">
        <v>38</v>
      </c>
      <c r="K216" s="42" t="s">
        <v>430</v>
      </c>
      <c r="L216" s="38"/>
      <c r="M216" s="39"/>
      <c r="N216" s="39"/>
      <c r="O216" s="39"/>
    </row>
    <row r="217" spans="2:15" ht="15.75" customHeight="1">
      <c r="B217" s="3">
        <v>213</v>
      </c>
      <c r="C217" s="4" t="s">
        <v>431</v>
      </c>
      <c r="D217" s="2" t="s">
        <v>34</v>
      </c>
      <c r="E217" s="10" t="s">
        <v>432</v>
      </c>
      <c r="F217" s="14">
        <v>43963</v>
      </c>
      <c r="G217" s="15">
        <v>44196</v>
      </c>
      <c r="H217" s="16">
        <f t="shared" si="6"/>
        <v>7.766666666666667</v>
      </c>
      <c r="I217" s="8">
        <v>93600</v>
      </c>
      <c r="J217" s="43" t="s">
        <v>38</v>
      </c>
      <c r="K217" s="42" t="s">
        <v>433</v>
      </c>
      <c r="L217" s="38"/>
      <c r="M217" s="39"/>
      <c r="N217" s="39"/>
      <c r="O217" s="39"/>
    </row>
    <row r="218" spans="2:15" ht="15.75" customHeight="1">
      <c r="B218" s="3">
        <v>214</v>
      </c>
      <c r="C218" s="4" t="s">
        <v>434</v>
      </c>
      <c r="D218" s="2" t="s">
        <v>34</v>
      </c>
      <c r="E218" s="10" t="s">
        <v>435</v>
      </c>
      <c r="F218" s="14">
        <v>43969</v>
      </c>
      <c r="G218" s="15">
        <v>44196</v>
      </c>
      <c r="H218" s="16">
        <f t="shared" si="6"/>
        <v>7.566666666666666</v>
      </c>
      <c r="I218" s="8">
        <v>107368.56</v>
      </c>
      <c r="J218" s="43" t="s">
        <v>38</v>
      </c>
      <c r="K218" s="42" t="s">
        <v>436</v>
      </c>
      <c r="L218" s="38"/>
      <c r="M218" s="39"/>
      <c r="N218" s="39"/>
      <c r="O218" s="39"/>
    </row>
    <row r="219" spans="2:15" ht="15.75" customHeight="1">
      <c r="B219" s="3">
        <v>215</v>
      </c>
      <c r="C219" s="4" t="s">
        <v>437</v>
      </c>
      <c r="D219" s="2" t="s">
        <v>34</v>
      </c>
      <c r="E219" s="10" t="s">
        <v>438</v>
      </c>
      <c r="F219" s="14">
        <v>43970</v>
      </c>
      <c r="G219" s="15">
        <v>44196</v>
      </c>
      <c r="H219" s="16">
        <f t="shared" si="6"/>
        <v>7.533333333333333</v>
      </c>
      <c r="I219" s="8">
        <v>71284.8</v>
      </c>
      <c r="J219" s="43" t="s">
        <v>38</v>
      </c>
      <c r="K219" s="42" t="s">
        <v>439</v>
      </c>
      <c r="L219" s="38"/>
      <c r="M219" s="39"/>
      <c r="N219" s="39"/>
      <c r="O219" s="39"/>
    </row>
    <row r="220" spans="2:15" ht="15.75" customHeight="1">
      <c r="B220" s="3">
        <v>216</v>
      </c>
      <c r="C220" s="4" t="s">
        <v>615</v>
      </c>
      <c r="D220" s="2" t="s">
        <v>34</v>
      </c>
      <c r="E220" s="10" t="s">
        <v>760</v>
      </c>
      <c r="F220" s="14">
        <v>43976</v>
      </c>
      <c r="G220" s="15">
        <v>44286</v>
      </c>
      <c r="H220" s="16">
        <f t="shared" si="6"/>
        <v>10.333333333333334</v>
      </c>
      <c r="I220" s="8">
        <v>112068.97</v>
      </c>
      <c r="J220" s="43" t="s">
        <v>38</v>
      </c>
      <c r="K220" s="42" t="s">
        <v>440</v>
      </c>
      <c r="L220" s="38" t="s">
        <v>701</v>
      </c>
      <c r="M220" s="39">
        <v>0</v>
      </c>
      <c r="N220" s="39">
        <v>112068.97</v>
      </c>
      <c r="O220" s="39">
        <f>SUM(M220+N220)</f>
        <v>112068.97</v>
      </c>
    </row>
    <row r="221" spans="2:15" ht="15.75" customHeight="1">
      <c r="B221" s="3">
        <v>217</v>
      </c>
      <c r="C221" s="4" t="s">
        <v>410</v>
      </c>
      <c r="D221" s="2" t="s">
        <v>34</v>
      </c>
      <c r="E221" s="10" t="s">
        <v>761</v>
      </c>
      <c r="F221" s="14">
        <v>43966</v>
      </c>
      <c r="G221" s="15">
        <v>44286</v>
      </c>
      <c r="H221" s="16">
        <f t="shared" si="6"/>
        <v>10.666666666666666</v>
      </c>
      <c r="I221" s="8">
        <v>157295.01</v>
      </c>
      <c r="J221" s="43" t="s">
        <v>38</v>
      </c>
      <c r="K221" s="42" t="s">
        <v>441</v>
      </c>
      <c r="L221" s="38" t="s">
        <v>699</v>
      </c>
      <c r="M221" s="39">
        <v>31459.01</v>
      </c>
      <c r="N221" s="39">
        <v>157295.01</v>
      </c>
      <c r="O221" s="39">
        <f>M221+N221</f>
        <v>188754.02000000002</v>
      </c>
    </row>
    <row r="222" spans="2:15" ht="15.75" customHeight="1">
      <c r="B222" s="3">
        <v>218</v>
      </c>
      <c r="C222" s="4" t="s">
        <v>564</v>
      </c>
      <c r="D222" s="2" t="s">
        <v>21</v>
      </c>
      <c r="E222" s="10" t="s">
        <v>442</v>
      </c>
      <c r="F222" s="14">
        <v>43966</v>
      </c>
      <c r="G222" s="15">
        <v>44196</v>
      </c>
      <c r="H222" s="16">
        <f t="shared" si="6"/>
        <v>7.666666666666667</v>
      </c>
      <c r="I222" s="8">
        <v>352000</v>
      </c>
      <c r="J222" s="43" t="s">
        <v>38</v>
      </c>
      <c r="K222" s="42" t="s">
        <v>309</v>
      </c>
      <c r="L222" s="38"/>
      <c r="M222" s="39"/>
      <c r="N222" s="39"/>
      <c r="O222" s="39"/>
    </row>
    <row r="223" spans="2:15" ht="15.75" customHeight="1">
      <c r="B223" s="3">
        <v>219</v>
      </c>
      <c r="C223" s="4" t="s">
        <v>443</v>
      </c>
      <c r="D223" s="2" t="s">
        <v>34</v>
      </c>
      <c r="E223" s="10" t="s">
        <v>444</v>
      </c>
      <c r="F223" s="14">
        <v>43963</v>
      </c>
      <c r="G223" s="15">
        <v>44196</v>
      </c>
      <c r="H223" s="16">
        <f t="shared" si="6"/>
        <v>7.766666666666667</v>
      </c>
      <c r="I223" s="8">
        <v>368904.42</v>
      </c>
      <c r="J223" s="43" t="s">
        <v>38</v>
      </c>
      <c r="K223" s="42" t="s">
        <v>445</v>
      </c>
      <c r="L223" s="38"/>
      <c r="M223" s="39"/>
      <c r="N223" s="39"/>
      <c r="O223" s="39"/>
    </row>
    <row r="224" spans="2:15" ht="15.75" customHeight="1">
      <c r="B224" s="3">
        <v>220</v>
      </c>
      <c r="C224" s="4" t="s">
        <v>446</v>
      </c>
      <c r="D224" s="2" t="s">
        <v>34</v>
      </c>
      <c r="E224" s="10" t="s">
        <v>447</v>
      </c>
      <c r="F224" s="14">
        <v>43962</v>
      </c>
      <c r="G224" s="15">
        <v>44196</v>
      </c>
      <c r="H224" s="16">
        <f t="shared" si="6"/>
        <v>7.8</v>
      </c>
      <c r="I224" s="8">
        <v>223660</v>
      </c>
      <c r="J224" s="43" t="s">
        <v>38</v>
      </c>
      <c r="K224" s="42" t="s">
        <v>448</v>
      </c>
      <c r="L224" s="38"/>
      <c r="M224" s="39"/>
      <c r="N224" s="39"/>
      <c r="O224" s="39"/>
    </row>
    <row r="225" spans="2:15" ht="15.75" customHeight="1">
      <c r="B225" s="3">
        <v>221</v>
      </c>
      <c r="C225" s="4" t="s">
        <v>449</v>
      </c>
      <c r="D225" s="2" t="s">
        <v>33</v>
      </c>
      <c r="E225" s="10" t="s">
        <v>762</v>
      </c>
      <c r="F225" s="14">
        <v>43923</v>
      </c>
      <c r="G225" s="15">
        <v>44249</v>
      </c>
      <c r="H225" s="16">
        <f t="shared" si="6"/>
        <v>10.866666666666667</v>
      </c>
      <c r="I225" s="8">
        <v>348649.44</v>
      </c>
      <c r="J225" s="43" t="s">
        <v>38</v>
      </c>
      <c r="K225" s="42" t="s">
        <v>171</v>
      </c>
      <c r="L225" s="38" t="s">
        <v>699</v>
      </c>
      <c r="M225" s="39">
        <v>57543.52</v>
      </c>
      <c r="N225" s="39">
        <v>291105.92</v>
      </c>
      <c r="O225" s="39">
        <f>SUM(M225+N225)</f>
        <v>348649.44</v>
      </c>
    </row>
    <row r="226" spans="2:15" ht="15.75" customHeight="1">
      <c r="B226" s="3">
        <v>222</v>
      </c>
      <c r="C226" s="4" t="s">
        <v>450</v>
      </c>
      <c r="D226" s="2" t="s">
        <v>34</v>
      </c>
      <c r="E226" s="10" t="s">
        <v>451</v>
      </c>
      <c r="F226" s="14">
        <v>43976</v>
      </c>
      <c r="G226" s="15">
        <v>44196</v>
      </c>
      <c r="H226" s="16">
        <f t="shared" si="6"/>
        <v>7.333333333333333</v>
      </c>
      <c r="I226" s="8">
        <v>121440</v>
      </c>
      <c r="J226" s="43" t="s">
        <v>38</v>
      </c>
      <c r="K226" s="42" t="s">
        <v>309</v>
      </c>
      <c r="L226" s="38"/>
      <c r="M226" s="39"/>
      <c r="N226" s="39"/>
      <c r="O226" s="39"/>
    </row>
    <row r="227" spans="2:15" ht="15.75" customHeight="1">
      <c r="B227" s="3">
        <v>223</v>
      </c>
      <c r="C227" s="4" t="s">
        <v>452</v>
      </c>
      <c r="D227" s="2" t="s">
        <v>34</v>
      </c>
      <c r="E227" s="10" t="s">
        <v>763</v>
      </c>
      <c r="F227" s="14">
        <v>43955</v>
      </c>
      <c r="G227" s="15">
        <v>44078</v>
      </c>
      <c r="H227" s="16">
        <f t="shared" si="6"/>
        <v>4.1</v>
      </c>
      <c r="I227" s="8">
        <v>117484.57</v>
      </c>
      <c r="J227" s="43" t="s">
        <v>38</v>
      </c>
      <c r="K227" s="42" t="s">
        <v>616</v>
      </c>
      <c r="L227" s="38" t="s">
        <v>764</v>
      </c>
      <c r="M227" s="39">
        <v>0</v>
      </c>
      <c r="N227" s="39">
        <v>117484.57</v>
      </c>
      <c r="O227" s="39">
        <f>SUM(M227+N227)</f>
        <v>117484.57</v>
      </c>
    </row>
    <row r="228" spans="2:15" ht="15.75" customHeight="1">
      <c r="B228" s="3">
        <v>224</v>
      </c>
      <c r="C228" s="4" t="s">
        <v>617</v>
      </c>
      <c r="D228" s="2" t="s">
        <v>15</v>
      </c>
      <c r="E228" s="10" t="s">
        <v>453</v>
      </c>
      <c r="F228" s="14">
        <v>43983</v>
      </c>
      <c r="G228" s="15">
        <v>44175</v>
      </c>
      <c r="H228" s="16">
        <f t="shared" si="6"/>
        <v>6.4</v>
      </c>
      <c r="I228" s="8">
        <v>774690</v>
      </c>
      <c r="J228" s="43" t="s">
        <v>38</v>
      </c>
      <c r="K228" s="42" t="s">
        <v>454</v>
      </c>
      <c r="L228" s="38"/>
      <c r="M228" s="39"/>
      <c r="N228" s="39"/>
      <c r="O228" s="39"/>
    </row>
    <row r="229" spans="2:15" ht="15.75" customHeight="1">
      <c r="B229" s="3">
        <v>225</v>
      </c>
      <c r="C229" s="4" t="s">
        <v>510</v>
      </c>
      <c r="D229" s="2" t="s">
        <v>34</v>
      </c>
      <c r="E229" s="10" t="s">
        <v>458</v>
      </c>
      <c r="F229" s="14">
        <v>43988</v>
      </c>
      <c r="G229" s="15">
        <v>43994</v>
      </c>
      <c r="H229" s="16">
        <f t="shared" si="6"/>
        <v>0.2</v>
      </c>
      <c r="I229" s="8">
        <v>82350</v>
      </c>
      <c r="J229" s="43" t="s">
        <v>38</v>
      </c>
      <c r="K229" s="42" t="s">
        <v>459</v>
      </c>
      <c r="L229" s="38"/>
      <c r="M229" s="39"/>
      <c r="N229" s="39"/>
      <c r="O229" s="39"/>
    </row>
    <row r="230" spans="2:15" ht="15.75" customHeight="1">
      <c r="B230" s="3">
        <v>226</v>
      </c>
      <c r="C230" s="4" t="s">
        <v>618</v>
      </c>
      <c r="D230" s="2" t="s">
        <v>34</v>
      </c>
      <c r="E230" s="10" t="s">
        <v>460</v>
      </c>
      <c r="F230" s="14">
        <v>43942</v>
      </c>
      <c r="G230" s="15">
        <v>44196</v>
      </c>
      <c r="H230" s="16">
        <f t="shared" si="6"/>
        <v>8.466666666666667</v>
      </c>
      <c r="I230" s="8">
        <v>40000</v>
      </c>
      <c r="J230" s="43" t="s">
        <v>38</v>
      </c>
      <c r="K230" s="42" t="s">
        <v>461</v>
      </c>
      <c r="L230" s="38"/>
      <c r="M230" s="39"/>
      <c r="N230" s="39"/>
      <c r="O230" s="39"/>
    </row>
    <row r="231" spans="2:15" ht="15.75" customHeight="1">
      <c r="B231" s="3">
        <v>227</v>
      </c>
      <c r="C231" s="4" t="s">
        <v>462</v>
      </c>
      <c r="D231" s="2" t="s">
        <v>34</v>
      </c>
      <c r="E231" s="10" t="s">
        <v>463</v>
      </c>
      <c r="F231" s="14">
        <v>43942</v>
      </c>
      <c r="G231" s="15">
        <v>44196</v>
      </c>
      <c r="H231" s="16">
        <f t="shared" si="6"/>
        <v>8.466666666666667</v>
      </c>
      <c r="I231" s="8">
        <v>110000</v>
      </c>
      <c r="J231" s="43" t="s">
        <v>38</v>
      </c>
      <c r="K231" s="42" t="s">
        <v>464</v>
      </c>
      <c r="L231" s="38"/>
      <c r="M231" s="39"/>
      <c r="N231" s="39"/>
      <c r="O231" s="39"/>
    </row>
    <row r="232" spans="2:15" ht="15.75" customHeight="1">
      <c r="B232" s="3">
        <v>228</v>
      </c>
      <c r="C232" s="4" t="s">
        <v>465</v>
      </c>
      <c r="D232" s="2" t="s">
        <v>34</v>
      </c>
      <c r="E232" s="10" t="s">
        <v>466</v>
      </c>
      <c r="F232" s="14">
        <v>43952</v>
      </c>
      <c r="G232" s="15">
        <v>44196</v>
      </c>
      <c r="H232" s="16">
        <f t="shared" si="6"/>
        <v>8.133333333333333</v>
      </c>
      <c r="I232" s="8">
        <v>197670</v>
      </c>
      <c r="J232" s="43" t="s">
        <v>38</v>
      </c>
      <c r="K232" s="42" t="s">
        <v>309</v>
      </c>
      <c r="L232" s="38"/>
      <c r="M232" s="39"/>
      <c r="N232" s="39"/>
      <c r="O232" s="39"/>
    </row>
    <row r="233" spans="2:15" ht="15.75" customHeight="1">
      <c r="B233" s="3">
        <v>229</v>
      </c>
      <c r="C233" s="4" t="s">
        <v>467</v>
      </c>
      <c r="D233" s="2" t="s">
        <v>21</v>
      </c>
      <c r="E233" s="10" t="s">
        <v>468</v>
      </c>
      <c r="F233" s="14">
        <v>43990</v>
      </c>
      <c r="G233" s="15">
        <v>44196</v>
      </c>
      <c r="H233" s="16">
        <f t="shared" si="6"/>
        <v>6.866666666666666</v>
      </c>
      <c r="I233" s="8">
        <v>309120</v>
      </c>
      <c r="J233" s="43" t="s">
        <v>38</v>
      </c>
      <c r="K233" s="42" t="s">
        <v>309</v>
      </c>
      <c r="L233" s="38"/>
      <c r="M233" s="39"/>
      <c r="N233" s="39"/>
      <c r="O233" s="39"/>
    </row>
    <row r="234" spans="2:15" ht="15.75" customHeight="1">
      <c r="B234" s="3">
        <v>230</v>
      </c>
      <c r="C234" s="4" t="s">
        <v>619</v>
      </c>
      <c r="D234" s="2" t="s">
        <v>34</v>
      </c>
      <c r="E234" s="10" t="s">
        <v>469</v>
      </c>
      <c r="F234" s="14">
        <v>44004</v>
      </c>
      <c r="G234" s="15">
        <v>44196</v>
      </c>
      <c r="H234" s="16">
        <f t="shared" si="6"/>
        <v>6.4</v>
      </c>
      <c r="I234" s="8">
        <v>25017</v>
      </c>
      <c r="J234" s="43" t="s">
        <v>38</v>
      </c>
      <c r="K234" s="42" t="s">
        <v>470</v>
      </c>
      <c r="L234" s="38"/>
      <c r="M234" s="39"/>
      <c r="N234" s="39"/>
      <c r="O234" s="39"/>
    </row>
    <row r="235" spans="2:15" ht="15.75" customHeight="1">
      <c r="B235" s="3">
        <v>231</v>
      </c>
      <c r="C235" s="4" t="s">
        <v>620</v>
      </c>
      <c r="D235" s="2" t="s">
        <v>34</v>
      </c>
      <c r="E235" s="10" t="s">
        <v>471</v>
      </c>
      <c r="F235" s="14">
        <v>43831</v>
      </c>
      <c r="G235" s="15">
        <v>44196</v>
      </c>
      <c r="H235" s="16">
        <f t="shared" si="6"/>
        <v>12.166666666666666</v>
      </c>
      <c r="I235" s="8">
        <v>44296519</v>
      </c>
      <c r="J235" s="43" t="s">
        <v>38</v>
      </c>
      <c r="K235" s="42" t="s">
        <v>84</v>
      </c>
      <c r="L235" s="38"/>
      <c r="M235" s="39"/>
      <c r="N235" s="39"/>
      <c r="O235" s="39"/>
    </row>
    <row r="236" spans="2:15" ht="15.75" customHeight="1">
      <c r="B236" s="3">
        <v>232</v>
      </c>
      <c r="C236" s="4" t="s">
        <v>472</v>
      </c>
      <c r="D236" s="2" t="s">
        <v>33</v>
      </c>
      <c r="E236" s="10" t="s">
        <v>473</v>
      </c>
      <c r="F236" s="14">
        <v>44011</v>
      </c>
      <c r="G236" s="15">
        <v>44192</v>
      </c>
      <c r="H236" s="16">
        <f t="shared" si="6"/>
        <v>6.033333333333333</v>
      </c>
      <c r="I236" s="8">
        <v>955690.47</v>
      </c>
      <c r="J236" s="43" t="s">
        <v>38</v>
      </c>
      <c r="K236" s="42" t="s">
        <v>621</v>
      </c>
      <c r="L236" s="38"/>
      <c r="M236" s="39"/>
      <c r="N236" s="39"/>
      <c r="O236" s="39"/>
    </row>
    <row r="237" spans="2:15" ht="15.75" customHeight="1">
      <c r="B237" s="3">
        <v>233</v>
      </c>
      <c r="C237" s="4" t="s">
        <v>565</v>
      </c>
      <c r="D237" s="2" t="s">
        <v>15</v>
      </c>
      <c r="E237" s="10" t="s">
        <v>765</v>
      </c>
      <c r="F237" s="14">
        <v>43998</v>
      </c>
      <c r="G237" s="15">
        <v>44286</v>
      </c>
      <c r="H237" s="16">
        <f t="shared" si="6"/>
        <v>9.6</v>
      </c>
      <c r="I237" s="8">
        <v>994739.95</v>
      </c>
      <c r="J237" s="43" t="s">
        <v>38</v>
      </c>
      <c r="K237" s="42" t="s">
        <v>474</v>
      </c>
      <c r="L237" s="38" t="s">
        <v>701</v>
      </c>
      <c r="M237" s="39">
        <v>0</v>
      </c>
      <c r="N237" s="39">
        <v>994739.95</v>
      </c>
      <c r="O237" s="39">
        <f>M237+N237</f>
        <v>994739.95</v>
      </c>
    </row>
    <row r="238" spans="2:15" ht="15.75" customHeight="1">
      <c r="B238" s="3">
        <v>234</v>
      </c>
      <c r="C238" s="4" t="s">
        <v>475</v>
      </c>
      <c r="D238" s="2" t="s">
        <v>33</v>
      </c>
      <c r="E238" s="10" t="s">
        <v>511</v>
      </c>
      <c r="F238" s="14">
        <v>44011</v>
      </c>
      <c r="G238" s="15">
        <v>44192</v>
      </c>
      <c r="H238" s="16">
        <f t="shared" si="6"/>
        <v>6.033333333333333</v>
      </c>
      <c r="I238" s="8">
        <v>1030844.51</v>
      </c>
      <c r="J238" s="43" t="s">
        <v>38</v>
      </c>
      <c r="K238" s="42" t="s">
        <v>476</v>
      </c>
      <c r="L238" s="38"/>
      <c r="M238" s="39"/>
      <c r="N238" s="39"/>
      <c r="O238" s="39"/>
    </row>
    <row r="239" spans="2:15" ht="15.75" customHeight="1">
      <c r="B239" s="3">
        <v>235</v>
      </c>
      <c r="C239" s="4" t="s">
        <v>477</v>
      </c>
      <c r="D239" s="2" t="s">
        <v>21</v>
      </c>
      <c r="E239" s="10" t="s">
        <v>478</v>
      </c>
      <c r="F239" s="14">
        <v>44008</v>
      </c>
      <c r="G239" s="15">
        <v>44196</v>
      </c>
      <c r="H239" s="16">
        <f t="shared" si="6"/>
        <v>6.266666666666667</v>
      </c>
      <c r="I239" s="8">
        <v>81352.68</v>
      </c>
      <c r="J239" s="43" t="s">
        <v>38</v>
      </c>
      <c r="K239" s="42" t="s">
        <v>479</v>
      </c>
      <c r="L239" s="38"/>
      <c r="M239" s="39"/>
      <c r="N239" s="39"/>
      <c r="O239" s="39"/>
    </row>
    <row r="240" spans="2:15" ht="15.75" customHeight="1">
      <c r="B240" s="3">
        <v>236</v>
      </c>
      <c r="C240" s="4" t="s">
        <v>480</v>
      </c>
      <c r="D240" s="2" t="s">
        <v>34</v>
      </c>
      <c r="E240" s="10" t="s">
        <v>481</v>
      </c>
      <c r="F240" s="14">
        <v>43990</v>
      </c>
      <c r="G240" s="15">
        <v>44196</v>
      </c>
      <c r="H240" s="16">
        <f t="shared" si="6"/>
        <v>6.866666666666666</v>
      </c>
      <c r="I240" s="8">
        <v>139980</v>
      </c>
      <c r="J240" s="43" t="s">
        <v>38</v>
      </c>
      <c r="K240" s="42" t="s">
        <v>482</v>
      </c>
      <c r="L240" s="38"/>
      <c r="M240" s="39"/>
      <c r="N240" s="39"/>
      <c r="O240" s="39"/>
    </row>
    <row r="241" spans="2:15" ht="15.75" customHeight="1">
      <c r="B241" s="3">
        <v>237</v>
      </c>
      <c r="C241" s="12" t="s">
        <v>483</v>
      </c>
      <c r="D241" s="2" t="s">
        <v>34</v>
      </c>
      <c r="E241" s="13" t="s">
        <v>622</v>
      </c>
      <c r="F241" s="14">
        <v>43991</v>
      </c>
      <c r="G241" s="15">
        <v>44196</v>
      </c>
      <c r="H241" s="16">
        <f t="shared" si="6"/>
        <v>6.833333333333333</v>
      </c>
      <c r="I241" s="8">
        <v>94728</v>
      </c>
      <c r="J241" s="43" t="s">
        <v>38</v>
      </c>
      <c r="K241" s="42" t="s">
        <v>309</v>
      </c>
      <c r="L241" s="38"/>
      <c r="M241" s="39"/>
      <c r="N241" s="39"/>
      <c r="O241" s="39"/>
    </row>
    <row r="242" spans="2:15" ht="15.75" customHeight="1">
      <c r="B242" s="3">
        <v>238</v>
      </c>
      <c r="C242" s="4" t="s">
        <v>484</v>
      </c>
      <c r="D242" s="2" t="s">
        <v>34</v>
      </c>
      <c r="E242" s="10" t="s">
        <v>525</v>
      </c>
      <c r="F242" s="14">
        <v>43991</v>
      </c>
      <c r="G242" s="15">
        <v>44196</v>
      </c>
      <c r="H242" s="16">
        <f t="shared" si="6"/>
        <v>6.833333333333333</v>
      </c>
      <c r="I242" s="8">
        <v>87210</v>
      </c>
      <c r="J242" s="43" t="s">
        <v>38</v>
      </c>
      <c r="K242" s="42" t="s">
        <v>387</v>
      </c>
      <c r="L242" s="38"/>
      <c r="M242" s="39"/>
      <c r="N242" s="39"/>
      <c r="O242" s="39"/>
    </row>
    <row r="243" spans="2:15" ht="15.75" customHeight="1">
      <c r="B243" s="3">
        <v>239</v>
      </c>
      <c r="C243" s="4" t="s">
        <v>623</v>
      </c>
      <c r="D243" s="2" t="s">
        <v>21</v>
      </c>
      <c r="E243" s="10" t="s">
        <v>766</v>
      </c>
      <c r="F243" s="14">
        <v>44011</v>
      </c>
      <c r="G243" s="15">
        <v>44286</v>
      </c>
      <c r="H243" s="16">
        <f t="shared" si="6"/>
        <v>9.166666666666666</v>
      </c>
      <c r="I243" s="8">
        <v>93000</v>
      </c>
      <c r="J243" s="43" t="s">
        <v>38</v>
      </c>
      <c r="K243" s="42" t="s">
        <v>485</v>
      </c>
      <c r="L243" s="38" t="s">
        <v>701</v>
      </c>
      <c r="M243" s="39">
        <v>0</v>
      </c>
      <c r="N243" s="39">
        <v>93000</v>
      </c>
      <c r="O243" s="39">
        <f>SUM(M243+N243)</f>
        <v>93000</v>
      </c>
    </row>
    <row r="244" spans="2:15" ht="15.75" customHeight="1">
      <c r="B244" s="3">
        <v>240</v>
      </c>
      <c r="C244" s="4" t="s">
        <v>623</v>
      </c>
      <c r="D244" s="2" t="s">
        <v>21</v>
      </c>
      <c r="E244" s="10" t="s">
        <v>486</v>
      </c>
      <c r="F244" s="14">
        <v>44011</v>
      </c>
      <c r="G244" s="15">
        <v>44196</v>
      </c>
      <c r="H244" s="16">
        <f t="shared" si="6"/>
        <v>6.166666666666667</v>
      </c>
      <c r="I244" s="8">
        <v>156000</v>
      </c>
      <c r="J244" s="43" t="s">
        <v>38</v>
      </c>
      <c r="K244" s="42" t="s">
        <v>487</v>
      </c>
      <c r="L244" s="38"/>
      <c r="M244" s="39"/>
      <c r="N244" s="39"/>
      <c r="O244" s="39"/>
    </row>
    <row r="245" spans="2:15" ht="15.75" customHeight="1">
      <c r="B245" s="3">
        <v>241</v>
      </c>
      <c r="C245" s="4" t="s">
        <v>488</v>
      </c>
      <c r="D245" s="2" t="s">
        <v>21</v>
      </c>
      <c r="E245" s="10" t="s">
        <v>489</v>
      </c>
      <c r="F245" s="14">
        <v>43992</v>
      </c>
      <c r="G245" s="15">
        <v>44021</v>
      </c>
      <c r="H245" s="16">
        <f t="shared" si="6"/>
        <v>0.9666666666666667</v>
      </c>
      <c r="I245" s="8">
        <v>162223.4</v>
      </c>
      <c r="J245" s="43" t="s">
        <v>38</v>
      </c>
      <c r="K245" s="42" t="s">
        <v>613</v>
      </c>
      <c r="L245" s="38"/>
      <c r="M245" s="39"/>
      <c r="N245" s="39"/>
      <c r="O245" s="39"/>
    </row>
    <row r="246" spans="2:15" ht="15.75" customHeight="1">
      <c r="B246" s="3">
        <v>242</v>
      </c>
      <c r="C246" s="4" t="s">
        <v>566</v>
      </c>
      <c r="D246" s="2" t="s">
        <v>34</v>
      </c>
      <c r="E246" s="10" t="s">
        <v>490</v>
      </c>
      <c r="F246" s="14">
        <v>44011</v>
      </c>
      <c r="G246" s="15">
        <v>44074</v>
      </c>
      <c r="H246" s="16">
        <f t="shared" si="6"/>
        <v>2.1</v>
      </c>
      <c r="I246" s="8">
        <v>50000</v>
      </c>
      <c r="J246" s="43" t="s">
        <v>38</v>
      </c>
      <c r="K246" s="42" t="s">
        <v>491</v>
      </c>
      <c r="L246" s="38"/>
      <c r="M246" s="39"/>
      <c r="N246" s="39"/>
      <c r="O246" s="39"/>
    </row>
    <row r="247" spans="2:15" ht="15.75" customHeight="1">
      <c r="B247" s="3">
        <v>243</v>
      </c>
      <c r="C247" s="4" t="s">
        <v>624</v>
      </c>
      <c r="D247" s="2" t="s">
        <v>34</v>
      </c>
      <c r="E247" s="10" t="s">
        <v>492</v>
      </c>
      <c r="F247" s="14">
        <v>43983</v>
      </c>
      <c r="G247" s="15">
        <v>44165</v>
      </c>
      <c r="H247" s="16">
        <f t="shared" si="6"/>
        <v>6.066666666666666</v>
      </c>
      <c r="I247" s="8">
        <v>73300</v>
      </c>
      <c r="J247" s="43" t="s">
        <v>38</v>
      </c>
      <c r="K247" s="42" t="s">
        <v>493</v>
      </c>
      <c r="L247" s="38"/>
      <c r="M247" s="39"/>
      <c r="N247" s="39"/>
      <c r="O247" s="39"/>
    </row>
    <row r="248" spans="2:15" ht="15.75" customHeight="1">
      <c r="B248" s="3">
        <v>244</v>
      </c>
      <c r="C248" s="4" t="s">
        <v>567</v>
      </c>
      <c r="D248" s="2" t="s">
        <v>34</v>
      </c>
      <c r="E248" s="10" t="s">
        <v>512</v>
      </c>
      <c r="F248" s="14">
        <v>44039</v>
      </c>
      <c r="G248" s="15">
        <v>44196</v>
      </c>
      <c r="H248" s="16">
        <f t="shared" si="6"/>
        <v>5.233333333333333</v>
      </c>
      <c r="I248" s="8">
        <v>166425</v>
      </c>
      <c r="J248" s="43" t="s">
        <v>38</v>
      </c>
      <c r="K248" s="42" t="s">
        <v>625</v>
      </c>
      <c r="L248" s="38"/>
      <c r="M248" s="39"/>
      <c r="N248" s="39"/>
      <c r="O248" s="39"/>
    </row>
    <row r="249" spans="2:15" ht="15.75" customHeight="1">
      <c r="B249" s="3">
        <v>245</v>
      </c>
      <c r="C249" s="4" t="s">
        <v>513</v>
      </c>
      <c r="D249" s="2" t="s">
        <v>34</v>
      </c>
      <c r="E249" s="10" t="s">
        <v>514</v>
      </c>
      <c r="F249" s="14">
        <v>44032</v>
      </c>
      <c r="G249" s="15">
        <v>44043</v>
      </c>
      <c r="H249" s="16">
        <f t="shared" si="6"/>
        <v>0.36666666666666664</v>
      </c>
      <c r="I249" s="8">
        <v>28260</v>
      </c>
      <c r="J249" s="43" t="s">
        <v>38</v>
      </c>
      <c r="K249" s="42" t="s">
        <v>295</v>
      </c>
      <c r="L249" s="38"/>
      <c r="M249" s="39"/>
      <c r="N249" s="39"/>
      <c r="O249" s="39"/>
    </row>
    <row r="250" spans="2:15" ht="15.75" customHeight="1">
      <c r="B250" s="3">
        <v>246</v>
      </c>
      <c r="C250" s="4" t="s">
        <v>515</v>
      </c>
      <c r="D250" s="2" t="s">
        <v>34</v>
      </c>
      <c r="E250" s="10" t="s">
        <v>516</v>
      </c>
      <c r="F250" s="14">
        <v>44033</v>
      </c>
      <c r="G250" s="15">
        <v>44196</v>
      </c>
      <c r="H250" s="16">
        <f t="shared" si="6"/>
        <v>5.433333333333334</v>
      </c>
      <c r="I250" s="8">
        <v>155682</v>
      </c>
      <c r="J250" s="43" t="s">
        <v>38</v>
      </c>
      <c r="K250" s="42" t="s">
        <v>517</v>
      </c>
      <c r="L250" s="38"/>
      <c r="M250" s="39"/>
      <c r="N250" s="39"/>
      <c r="O250" s="39"/>
    </row>
    <row r="251" spans="2:15" ht="15.75" customHeight="1">
      <c r="B251" s="3">
        <v>247</v>
      </c>
      <c r="C251" s="4" t="s">
        <v>518</v>
      </c>
      <c r="D251" s="2" t="s">
        <v>34</v>
      </c>
      <c r="E251" s="10" t="s">
        <v>519</v>
      </c>
      <c r="F251" s="14">
        <v>44043</v>
      </c>
      <c r="G251" s="15">
        <v>44053</v>
      </c>
      <c r="H251" s="16">
        <f t="shared" si="6"/>
        <v>0.3333333333333333</v>
      </c>
      <c r="I251" s="8">
        <v>70414</v>
      </c>
      <c r="J251" s="43" t="s">
        <v>38</v>
      </c>
      <c r="K251" s="42" t="s">
        <v>520</v>
      </c>
      <c r="L251" s="38"/>
      <c r="M251" s="39"/>
      <c r="N251" s="39"/>
      <c r="O251" s="39"/>
    </row>
    <row r="252" spans="2:15" ht="15.75" customHeight="1">
      <c r="B252" s="3">
        <v>248</v>
      </c>
      <c r="C252" s="4" t="s">
        <v>521</v>
      </c>
      <c r="D252" s="2" t="s">
        <v>15</v>
      </c>
      <c r="E252" s="10" t="s">
        <v>522</v>
      </c>
      <c r="F252" s="14">
        <v>43990</v>
      </c>
      <c r="G252" s="15">
        <v>44196</v>
      </c>
      <c r="H252" s="16">
        <f t="shared" si="6"/>
        <v>6.866666666666666</v>
      </c>
      <c r="I252" s="8">
        <v>316508.62</v>
      </c>
      <c r="J252" s="43" t="s">
        <v>38</v>
      </c>
      <c r="K252" s="42" t="s">
        <v>27</v>
      </c>
      <c r="L252" s="38"/>
      <c r="M252" s="39"/>
      <c r="N252" s="39"/>
      <c r="O252" s="39"/>
    </row>
    <row r="253" spans="2:15" ht="15.75" customHeight="1">
      <c r="B253" s="3">
        <v>249</v>
      </c>
      <c r="C253" s="4" t="s">
        <v>523</v>
      </c>
      <c r="D253" s="2" t="s">
        <v>34</v>
      </c>
      <c r="E253" s="10" t="s">
        <v>524</v>
      </c>
      <c r="F253" s="14">
        <v>44028</v>
      </c>
      <c r="G253" s="15">
        <v>44196</v>
      </c>
      <c r="H253" s="16">
        <f t="shared" si="6"/>
        <v>5.6</v>
      </c>
      <c r="I253" s="8">
        <v>119988</v>
      </c>
      <c r="J253" s="43" t="s">
        <v>38</v>
      </c>
      <c r="K253" s="42" t="s">
        <v>309</v>
      </c>
      <c r="L253" s="38"/>
      <c r="M253" s="39"/>
      <c r="N253" s="39"/>
      <c r="O253" s="39"/>
    </row>
    <row r="254" spans="2:15" ht="15.75" customHeight="1">
      <c r="B254" s="3">
        <v>250</v>
      </c>
      <c r="C254" s="4" t="s">
        <v>526</v>
      </c>
      <c r="D254" s="2" t="s">
        <v>34</v>
      </c>
      <c r="E254" s="10" t="s">
        <v>527</v>
      </c>
      <c r="F254" s="14">
        <v>44046</v>
      </c>
      <c r="G254" s="15">
        <v>44196</v>
      </c>
      <c r="H254" s="16">
        <f t="shared" si="6"/>
        <v>5</v>
      </c>
      <c r="I254" s="8">
        <v>99600</v>
      </c>
      <c r="J254" s="43" t="s">
        <v>38</v>
      </c>
      <c r="K254" s="42" t="s">
        <v>528</v>
      </c>
      <c r="L254" s="38"/>
      <c r="M254" s="39"/>
      <c r="N254" s="39"/>
      <c r="O254" s="39"/>
    </row>
    <row r="255" spans="2:15" ht="15.75" customHeight="1">
      <c r="B255" s="3">
        <v>251</v>
      </c>
      <c r="C255" s="4" t="s">
        <v>529</v>
      </c>
      <c r="D255" s="2" t="s">
        <v>34</v>
      </c>
      <c r="E255" s="10" t="s">
        <v>530</v>
      </c>
      <c r="F255" s="14">
        <v>44044</v>
      </c>
      <c r="G255" s="15">
        <v>44196</v>
      </c>
      <c r="H255" s="16">
        <f t="shared" si="6"/>
        <v>5.066666666666666</v>
      </c>
      <c r="I255" s="8">
        <v>19228</v>
      </c>
      <c r="J255" s="43" t="s">
        <v>38</v>
      </c>
      <c r="K255" s="42" t="s">
        <v>531</v>
      </c>
      <c r="L255" s="38"/>
      <c r="M255" s="39"/>
      <c r="N255" s="39"/>
      <c r="O255" s="39"/>
    </row>
    <row r="256" spans="2:15" ht="15.75" customHeight="1">
      <c r="B256" s="3">
        <v>252</v>
      </c>
      <c r="C256" s="4" t="s">
        <v>532</v>
      </c>
      <c r="D256" s="2" t="s">
        <v>34</v>
      </c>
      <c r="E256" s="10" t="s">
        <v>533</v>
      </c>
      <c r="F256" s="14">
        <v>44044</v>
      </c>
      <c r="G256" s="15">
        <v>44196</v>
      </c>
      <c r="H256" s="16">
        <f t="shared" si="6"/>
        <v>5.066666666666666</v>
      </c>
      <c r="I256" s="8">
        <v>34425</v>
      </c>
      <c r="J256" s="43" t="s">
        <v>38</v>
      </c>
      <c r="K256" s="42" t="s">
        <v>534</v>
      </c>
      <c r="L256" s="38"/>
      <c r="M256" s="39"/>
      <c r="N256" s="39"/>
      <c r="O256" s="39"/>
    </row>
    <row r="257" spans="2:15" ht="15.75" customHeight="1">
      <c r="B257" s="3">
        <v>253</v>
      </c>
      <c r="C257" s="4" t="s">
        <v>535</v>
      </c>
      <c r="D257" s="2" t="s">
        <v>34</v>
      </c>
      <c r="E257" s="17" t="s">
        <v>536</v>
      </c>
      <c r="F257" s="14">
        <v>44018</v>
      </c>
      <c r="G257" s="15">
        <v>44196</v>
      </c>
      <c r="H257" s="16">
        <f t="shared" si="6"/>
        <v>5.933333333333334</v>
      </c>
      <c r="I257" s="8">
        <v>39000</v>
      </c>
      <c r="J257" s="43" t="s">
        <v>38</v>
      </c>
      <c r="K257" s="42" t="s">
        <v>537</v>
      </c>
      <c r="L257" s="38"/>
      <c r="M257" s="39"/>
      <c r="N257" s="39"/>
      <c r="O257" s="39"/>
    </row>
    <row r="258" spans="2:15" ht="15.75" customHeight="1">
      <c r="B258" s="3">
        <v>254</v>
      </c>
      <c r="C258" s="4" t="s">
        <v>538</v>
      </c>
      <c r="D258" s="2" t="s">
        <v>34</v>
      </c>
      <c r="E258" s="12" t="s">
        <v>539</v>
      </c>
      <c r="F258" s="14">
        <v>44037</v>
      </c>
      <c r="G258" s="15">
        <v>44096</v>
      </c>
      <c r="H258" s="16">
        <f t="shared" si="6"/>
        <v>1.9666666666666666</v>
      </c>
      <c r="I258" s="8">
        <v>135600</v>
      </c>
      <c r="J258" s="43" t="s">
        <v>38</v>
      </c>
      <c r="K258" s="42" t="s">
        <v>626</v>
      </c>
      <c r="L258" s="38"/>
      <c r="M258" s="39"/>
      <c r="N258" s="39"/>
      <c r="O258" s="39"/>
    </row>
    <row r="259" spans="2:15" ht="15.75" customHeight="1">
      <c r="B259" s="3">
        <v>255</v>
      </c>
      <c r="C259" s="4" t="s">
        <v>540</v>
      </c>
      <c r="D259" s="2" t="s">
        <v>34</v>
      </c>
      <c r="E259" s="12" t="s">
        <v>541</v>
      </c>
      <c r="F259" s="14">
        <v>44039</v>
      </c>
      <c r="G259" s="15">
        <v>44078</v>
      </c>
      <c r="H259" s="16">
        <f t="shared" si="6"/>
        <v>1.3</v>
      </c>
      <c r="I259" s="8">
        <v>9828046</v>
      </c>
      <c r="J259" s="43" t="s">
        <v>38</v>
      </c>
      <c r="K259" s="42" t="s">
        <v>542</v>
      </c>
      <c r="L259" s="38"/>
      <c r="M259" s="39"/>
      <c r="N259" s="39"/>
      <c r="O259" s="39"/>
    </row>
    <row r="260" spans="2:15" ht="15.75" customHeight="1">
      <c r="B260" s="3">
        <v>256</v>
      </c>
      <c r="C260" s="4" t="s">
        <v>543</v>
      </c>
      <c r="D260" s="2" t="s">
        <v>21</v>
      </c>
      <c r="E260" s="4" t="s">
        <v>544</v>
      </c>
      <c r="F260" s="14">
        <v>44033</v>
      </c>
      <c r="G260" s="15">
        <v>44196</v>
      </c>
      <c r="H260" s="16">
        <f t="shared" si="6"/>
        <v>5.433333333333334</v>
      </c>
      <c r="I260" s="8">
        <v>304199</v>
      </c>
      <c r="J260" s="43" t="s">
        <v>38</v>
      </c>
      <c r="K260" s="42" t="s">
        <v>545</v>
      </c>
      <c r="L260" s="38"/>
      <c r="M260" s="39"/>
      <c r="N260" s="39"/>
      <c r="O260" s="39"/>
    </row>
    <row r="261" spans="2:15" ht="15.75" customHeight="1">
      <c r="B261" s="3">
        <v>257</v>
      </c>
      <c r="C261" s="4" t="s">
        <v>546</v>
      </c>
      <c r="D261" s="2" t="s">
        <v>21</v>
      </c>
      <c r="E261" s="4" t="s">
        <v>547</v>
      </c>
      <c r="F261" s="14">
        <v>44028</v>
      </c>
      <c r="G261" s="15">
        <v>44196</v>
      </c>
      <c r="H261" s="16">
        <f aca="true" t="shared" si="7" ref="H261:H316">(G261-F261)/30</f>
        <v>5.6</v>
      </c>
      <c r="I261" s="8">
        <v>220528</v>
      </c>
      <c r="J261" s="43" t="s">
        <v>38</v>
      </c>
      <c r="K261" s="42" t="s">
        <v>627</v>
      </c>
      <c r="L261" s="38"/>
      <c r="M261" s="39"/>
      <c r="N261" s="39"/>
      <c r="O261" s="39"/>
    </row>
    <row r="262" spans="2:15" ht="15.75" customHeight="1">
      <c r="B262" s="3">
        <v>258</v>
      </c>
      <c r="C262" s="4" t="s">
        <v>568</v>
      </c>
      <c r="D262" s="2" t="s">
        <v>34</v>
      </c>
      <c r="E262" s="4" t="s">
        <v>569</v>
      </c>
      <c r="F262" s="14">
        <v>44075</v>
      </c>
      <c r="G262" s="15">
        <v>44196</v>
      </c>
      <c r="H262" s="16">
        <f t="shared" si="7"/>
        <v>4.033333333333333</v>
      </c>
      <c r="I262" s="8">
        <v>90100</v>
      </c>
      <c r="J262" s="43" t="s">
        <v>38</v>
      </c>
      <c r="K262" s="42" t="s">
        <v>570</v>
      </c>
      <c r="L262" s="38"/>
      <c r="M262" s="39"/>
      <c r="N262" s="39"/>
      <c r="O262" s="39"/>
    </row>
    <row r="263" spans="2:15" ht="15.75" customHeight="1">
      <c r="B263" s="3">
        <v>259</v>
      </c>
      <c r="C263" s="4" t="s">
        <v>571</v>
      </c>
      <c r="D263" s="2" t="s">
        <v>21</v>
      </c>
      <c r="E263" s="4" t="s">
        <v>572</v>
      </c>
      <c r="F263" s="14">
        <v>44063</v>
      </c>
      <c r="G263" s="15">
        <v>44196</v>
      </c>
      <c r="H263" s="16">
        <f t="shared" si="7"/>
        <v>4.433333333333334</v>
      </c>
      <c r="I263" s="8">
        <v>128160</v>
      </c>
      <c r="J263" s="43" t="s">
        <v>38</v>
      </c>
      <c r="K263" s="42" t="s">
        <v>573</v>
      </c>
      <c r="L263" s="38"/>
      <c r="M263" s="39"/>
      <c r="N263" s="39"/>
      <c r="O263" s="39"/>
    </row>
    <row r="264" spans="2:15" ht="15.75" customHeight="1">
      <c r="B264" s="3">
        <v>260</v>
      </c>
      <c r="C264" s="4" t="s">
        <v>574</v>
      </c>
      <c r="D264" s="2" t="s">
        <v>21</v>
      </c>
      <c r="E264" s="4" t="s">
        <v>575</v>
      </c>
      <c r="F264" s="14">
        <v>44063</v>
      </c>
      <c r="G264" s="15">
        <v>44196</v>
      </c>
      <c r="H264" s="16">
        <f t="shared" si="7"/>
        <v>4.433333333333334</v>
      </c>
      <c r="I264" s="8">
        <v>121777.2</v>
      </c>
      <c r="J264" s="43" t="s">
        <v>38</v>
      </c>
      <c r="K264" s="42" t="s">
        <v>576</v>
      </c>
      <c r="L264" s="38"/>
      <c r="M264" s="39"/>
      <c r="N264" s="39"/>
      <c r="O264" s="39"/>
    </row>
    <row r="265" spans="2:15" ht="15.75" customHeight="1">
      <c r="B265" s="3">
        <v>261</v>
      </c>
      <c r="C265" s="4" t="s">
        <v>579</v>
      </c>
      <c r="D265" s="2" t="s">
        <v>34</v>
      </c>
      <c r="E265" s="4" t="s">
        <v>580</v>
      </c>
      <c r="F265" s="14">
        <v>44067</v>
      </c>
      <c r="G265" s="15">
        <v>44088</v>
      </c>
      <c r="H265" s="16">
        <f t="shared" si="7"/>
        <v>0.7</v>
      </c>
      <c r="I265" s="8">
        <v>47500</v>
      </c>
      <c r="J265" s="43" t="s">
        <v>38</v>
      </c>
      <c r="K265" s="42" t="s">
        <v>581</v>
      </c>
      <c r="L265" s="38"/>
      <c r="M265" s="39"/>
      <c r="N265" s="39"/>
      <c r="O265" s="39"/>
    </row>
    <row r="266" spans="2:15" ht="15.75" customHeight="1">
      <c r="B266" s="3">
        <v>262</v>
      </c>
      <c r="C266" s="4" t="s">
        <v>582</v>
      </c>
      <c r="D266" s="2" t="s">
        <v>34</v>
      </c>
      <c r="E266" s="4" t="s">
        <v>583</v>
      </c>
      <c r="F266" s="14">
        <v>44067</v>
      </c>
      <c r="G266" s="15">
        <v>44196</v>
      </c>
      <c r="H266" s="16">
        <f t="shared" si="7"/>
        <v>4.3</v>
      </c>
      <c r="I266" s="8">
        <v>1962124.16</v>
      </c>
      <c r="J266" s="43" t="s">
        <v>38</v>
      </c>
      <c r="K266" s="42" t="s">
        <v>378</v>
      </c>
      <c r="L266" s="38"/>
      <c r="M266" s="39"/>
      <c r="N266" s="39"/>
      <c r="O266" s="39"/>
    </row>
    <row r="267" spans="2:15" ht="15.75" customHeight="1">
      <c r="B267" s="3">
        <v>263</v>
      </c>
      <c r="C267" s="4" t="s">
        <v>584</v>
      </c>
      <c r="D267" s="2" t="s">
        <v>34</v>
      </c>
      <c r="E267" s="12" t="s">
        <v>585</v>
      </c>
      <c r="F267" s="14">
        <v>43983</v>
      </c>
      <c r="G267" s="15">
        <v>43992</v>
      </c>
      <c r="H267" s="16">
        <f t="shared" si="7"/>
        <v>0.3</v>
      </c>
      <c r="I267" s="8">
        <v>19721.41</v>
      </c>
      <c r="J267" s="43" t="s">
        <v>38</v>
      </c>
      <c r="K267" s="42" t="s">
        <v>586</v>
      </c>
      <c r="L267" s="38" t="s">
        <v>767</v>
      </c>
      <c r="M267" s="39">
        <v>0.02</v>
      </c>
      <c r="N267" s="39">
        <v>19721.39</v>
      </c>
      <c r="O267" s="39">
        <f>M267+N267</f>
        <v>19721.41</v>
      </c>
    </row>
    <row r="268" spans="2:15" ht="15.75" customHeight="1">
      <c r="B268" s="3">
        <v>264</v>
      </c>
      <c r="C268" s="4" t="s">
        <v>628</v>
      </c>
      <c r="D268" s="2" t="s">
        <v>34</v>
      </c>
      <c r="E268" s="12" t="s">
        <v>587</v>
      </c>
      <c r="F268" s="14">
        <v>43971</v>
      </c>
      <c r="G268" s="15">
        <v>43980</v>
      </c>
      <c r="H268" s="16">
        <f t="shared" si="7"/>
        <v>0.3</v>
      </c>
      <c r="I268" s="8">
        <v>16003.92</v>
      </c>
      <c r="J268" s="43" t="s">
        <v>38</v>
      </c>
      <c r="K268" s="42" t="s">
        <v>586</v>
      </c>
      <c r="L268" s="38" t="s">
        <v>767</v>
      </c>
      <c r="M268" s="39">
        <v>0.02</v>
      </c>
      <c r="N268" s="39">
        <v>16003.9</v>
      </c>
      <c r="O268" s="39">
        <f>M268+N268</f>
        <v>16003.92</v>
      </c>
    </row>
    <row r="269" spans="2:15" ht="15.75" customHeight="1">
      <c r="B269" s="3">
        <v>265</v>
      </c>
      <c r="C269" s="4" t="s">
        <v>588</v>
      </c>
      <c r="D269" s="2" t="s">
        <v>34</v>
      </c>
      <c r="E269" s="4" t="s">
        <v>589</v>
      </c>
      <c r="F269" s="14">
        <v>44105</v>
      </c>
      <c r="G269" s="15">
        <v>44165</v>
      </c>
      <c r="H269" s="16">
        <f t="shared" si="7"/>
        <v>2</v>
      </c>
      <c r="I269" s="8">
        <v>89100.96</v>
      </c>
      <c r="J269" s="43" t="s">
        <v>38</v>
      </c>
      <c r="K269" s="42" t="s">
        <v>590</v>
      </c>
      <c r="L269" s="38"/>
      <c r="M269" s="39"/>
      <c r="N269" s="39"/>
      <c r="O269" s="39"/>
    </row>
    <row r="270" spans="2:15" ht="15.75" customHeight="1">
      <c r="B270" s="3">
        <v>266</v>
      </c>
      <c r="C270" s="4" t="s">
        <v>591</v>
      </c>
      <c r="D270" s="2" t="s">
        <v>34</v>
      </c>
      <c r="E270" s="4" t="s">
        <v>592</v>
      </c>
      <c r="F270" s="14">
        <v>44076</v>
      </c>
      <c r="G270" s="15">
        <v>44196</v>
      </c>
      <c r="H270" s="16">
        <f t="shared" si="7"/>
        <v>4</v>
      </c>
      <c r="I270" s="8">
        <v>51115.56</v>
      </c>
      <c r="J270" s="43" t="s">
        <v>38</v>
      </c>
      <c r="K270" s="42" t="s">
        <v>445</v>
      </c>
      <c r="L270" s="38"/>
      <c r="M270" s="39"/>
      <c r="N270" s="39"/>
      <c r="O270" s="39"/>
    </row>
    <row r="271" spans="2:15" ht="15.75" customHeight="1">
      <c r="B271" s="3">
        <v>267</v>
      </c>
      <c r="C271" s="4" t="s">
        <v>593</v>
      </c>
      <c r="D271" s="2" t="s">
        <v>34</v>
      </c>
      <c r="E271" s="4" t="s">
        <v>594</v>
      </c>
      <c r="F271" s="14">
        <v>44054</v>
      </c>
      <c r="G271" s="15">
        <v>44165</v>
      </c>
      <c r="H271" s="16">
        <f t="shared" si="7"/>
        <v>3.7</v>
      </c>
      <c r="I271" s="8">
        <v>99054.16</v>
      </c>
      <c r="J271" s="43" t="s">
        <v>38</v>
      </c>
      <c r="K271" s="42" t="s">
        <v>274</v>
      </c>
      <c r="L271" s="38"/>
      <c r="M271" s="39"/>
      <c r="N271" s="39"/>
      <c r="O271" s="39"/>
    </row>
    <row r="272" spans="2:15" ht="15.75" customHeight="1">
      <c r="B272" s="3">
        <v>268</v>
      </c>
      <c r="C272" s="4" t="s">
        <v>595</v>
      </c>
      <c r="D272" s="2" t="s">
        <v>34</v>
      </c>
      <c r="E272" s="4" t="s">
        <v>596</v>
      </c>
      <c r="F272" s="14">
        <v>43921</v>
      </c>
      <c r="G272" s="15">
        <v>43931</v>
      </c>
      <c r="H272" s="16">
        <f t="shared" si="7"/>
        <v>0.3333333333333333</v>
      </c>
      <c r="I272" s="8">
        <v>5370</v>
      </c>
      <c r="J272" s="43" t="s">
        <v>38</v>
      </c>
      <c r="K272" s="42" t="s">
        <v>597</v>
      </c>
      <c r="L272" s="38"/>
      <c r="M272" s="39"/>
      <c r="N272" s="39"/>
      <c r="O272" s="39"/>
    </row>
    <row r="273" spans="2:15" ht="15.75" customHeight="1">
      <c r="B273" s="3">
        <v>269</v>
      </c>
      <c r="C273" s="4" t="s">
        <v>629</v>
      </c>
      <c r="D273" s="2" t="s">
        <v>34</v>
      </c>
      <c r="E273" s="4" t="s">
        <v>630</v>
      </c>
      <c r="F273" s="14">
        <v>44084</v>
      </c>
      <c r="G273" s="15">
        <v>44196</v>
      </c>
      <c r="H273" s="16">
        <f t="shared" si="7"/>
        <v>3.7333333333333334</v>
      </c>
      <c r="I273" s="8">
        <v>9617.9456</v>
      </c>
      <c r="J273" s="43" t="s">
        <v>38</v>
      </c>
      <c r="K273" s="42" t="s">
        <v>274</v>
      </c>
      <c r="L273" s="38"/>
      <c r="M273" s="39"/>
      <c r="N273" s="39"/>
      <c r="O273" s="39"/>
    </row>
    <row r="274" spans="2:15" ht="15.75" customHeight="1">
      <c r="B274" s="3">
        <v>270</v>
      </c>
      <c r="C274" s="4" t="s">
        <v>631</v>
      </c>
      <c r="D274" s="2" t="s">
        <v>34</v>
      </c>
      <c r="E274" s="4" t="s">
        <v>632</v>
      </c>
      <c r="F274" s="14">
        <v>44113</v>
      </c>
      <c r="G274" s="15">
        <v>44134</v>
      </c>
      <c r="H274" s="16">
        <f t="shared" si="7"/>
        <v>0.7</v>
      </c>
      <c r="I274" s="8">
        <v>83620.05</v>
      </c>
      <c r="J274" s="43" t="s">
        <v>38</v>
      </c>
      <c r="K274" s="42" t="s">
        <v>633</v>
      </c>
      <c r="L274" s="38"/>
      <c r="M274" s="39"/>
      <c r="N274" s="39"/>
      <c r="O274" s="39"/>
    </row>
    <row r="275" spans="2:15" ht="15.75" customHeight="1">
      <c r="B275" s="3">
        <v>271</v>
      </c>
      <c r="C275" s="4" t="s">
        <v>634</v>
      </c>
      <c r="D275" s="2" t="s">
        <v>34</v>
      </c>
      <c r="E275" s="4" t="s">
        <v>635</v>
      </c>
      <c r="F275" s="14">
        <v>44082</v>
      </c>
      <c r="G275" s="15">
        <v>44196</v>
      </c>
      <c r="H275" s="16">
        <f t="shared" si="7"/>
        <v>3.8</v>
      </c>
      <c r="I275" s="8">
        <v>14415</v>
      </c>
      <c r="J275" s="43" t="s">
        <v>38</v>
      </c>
      <c r="K275" s="42" t="s">
        <v>636</v>
      </c>
      <c r="L275" s="38"/>
      <c r="M275" s="39"/>
      <c r="N275" s="39"/>
      <c r="O275" s="39"/>
    </row>
    <row r="276" spans="2:15" ht="15.75" customHeight="1">
      <c r="B276" s="3">
        <v>272</v>
      </c>
      <c r="C276" s="4" t="s">
        <v>637</v>
      </c>
      <c r="D276" s="2" t="s">
        <v>34</v>
      </c>
      <c r="E276" s="4" t="s">
        <v>638</v>
      </c>
      <c r="F276" s="14">
        <v>44105</v>
      </c>
      <c r="G276" s="15">
        <v>44109</v>
      </c>
      <c r="H276" s="16">
        <f t="shared" si="7"/>
        <v>0.13333333333333333</v>
      </c>
      <c r="I276" s="8">
        <v>114479</v>
      </c>
      <c r="J276" s="43" t="s">
        <v>38</v>
      </c>
      <c r="K276" s="42" t="s">
        <v>639</v>
      </c>
      <c r="L276" s="38"/>
      <c r="M276" s="39"/>
      <c r="N276" s="39"/>
      <c r="O276" s="39"/>
    </row>
    <row r="277" spans="2:15" ht="15.75" customHeight="1">
      <c r="B277" s="3">
        <v>273</v>
      </c>
      <c r="C277" s="4" t="s">
        <v>640</v>
      </c>
      <c r="D277" s="2" t="s">
        <v>34</v>
      </c>
      <c r="E277" s="4" t="s">
        <v>641</v>
      </c>
      <c r="F277" s="14">
        <v>44102</v>
      </c>
      <c r="G277" s="15">
        <v>44196</v>
      </c>
      <c r="H277" s="16">
        <f t="shared" si="7"/>
        <v>3.1333333333333333</v>
      </c>
      <c r="I277" s="8">
        <v>64873.6</v>
      </c>
      <c r="J277" s="43" t="s">
        <v>38</v>
      </c>
      <c r="K277" s="42" t="s">
        <v>445</v>
      </c>
      <c r="L277" s="38"/>
      <c r="M277" s="39"/>
      <c r="N277" s="39"/>
      <c r="O277" s="39"/>
    </row>
    <row r="278" spans="2:15" ht="15.75" customHeight="1">
      <c r="B278" s="3">
        <v>274</v>
      </c>
      <c r="C278" s="4" t="s">
        <v>642</v>
      </c>
      <c r="D278" s="2" t="s">
        <v>34</v>
      </c>
      <c r="E278" s="4" t="s">
        <v>643</v>
      </c>
      <c r="F278" s="14">
        <v>44102</v>
      </c>
      <c r="G278" s="15">
        <v>44196</v>
      </c>
      <c r="H278" s="16">
        <f t="shared" si="7"/>
        <v>3.1333333333333333</v>
      </c>
      <c r="I278" s="8">
        <v>122256</v>
      </c>
      <c r="J278" s="43" t="s">
        <v>38</v>
      </c>
      <c r="K278" s="42" t="s">
        <v>387</v>
      </c>
      <c r="L278" s="38"/>
      <c r="M278" s="39"/>
      <c r="N278" s="39"/>
      <c r="O278" s="39"/>
    </row>
    <row r="279" spans="2:15" ht="15.75" customHeight="1">
      <c r="B279" s="3">
        <v>275</v>
      </c>
      <c r="C279" s="4" t="s">
        <v>376</v>
      </c>
      <c r="D279" s="2" t="s">
        <v>34</v>
      </c>
      <c r="E279" s="4" t="s">
        <v>644</v>
      </c>
      <c r="F279" s="14">
        <v>44095</v>
      </c>
      <c r="G279" s="15">
        <v>44196</v>
      </c>
      <c r="H279" s="16">
        <f t="shared" si="7"/>
        <v>3.3666666666666667</v>
      </c>
      <c r="I279" s="8">
        <v>1186738.8</v>
      </c>
      <c r="J279" s="43" t="s">
        <v>38</v>
      </c>
      <c r="K279" s="42" t="s">
        <v>378</v>
      </c>
      <c r="L279" s="38"/>
      <c r="M279" s="39"/>
      <c r="N279" s="39"/>
      <c r="O279" s="39"/>
    </row>
    <row r="280" spans="2:15" ht="15.75" customHeight="1">
      <c r="B280" s="3">
        <v>276</v>
      </c>
      <c r="C280" s="4" t="s">
        <v>645</v>
      </c>
      <c r="D280" s="2" t="s">
        <v>34</v>
      </c>
      <c r="E280" s="4" t="s">
        <v>646</v>
      </c>
      <c r="F280" s="14">
        <v>44098</v>
      </c>
      <c r="G280" s="15">
        <v>44196</v>
      </c>
      <c r="H280" s="16">
        <f t="shared" si="7"/>
        <v>3.2666666666666666</v>
      </c>
      <c r="I280" s="8">
        <v>2788990.13</v>
      </c>
      <c r="J280" s="43" t="s">
        <v>38</v>
      </c>
      <c r="K280" s="42" t="s">
        <v>647</v>
      </c>
      <c r="L280" s="38"/>
      <c r="M280" s="39"/>
      <c r="N280" s="39"/>
      <c r="O280" s="39"/>
    </row>
    <row r="281" spans="2:15" ht="15.75" customHeight="1">
      <c r="B281" s="3">
        <v>277</v>
      </c>
      <c r="C281" s="4" t="s">
        <v>658</v>
      </c>
      <c r="D281" s="2" t="s">
        <v>34</v>
      </c>
      <c r="E281" s="4" t="s">
        <v>648</v>
      </c>
      <c r="F281" s="14">
        <v>44095</v>
      </c>
      <c r="G281" s="15">
        <v>44196</v>
      </c>
      <c r="H281" s="16">
        <f t="shared" si="7"/>
        <v>3.3666666666666667</v>
      </c>
      <c r="I281" s="8">
        <v>239496</v>
      </c>
      <c r="J281" s="43" t="s">
        <v>38</v>
      </c>
      <c r="K281" s="42" t="s">
        <v>649</v>
      </c>
      <c r="L281" s="38"/>
      <c r="M281" s="39"/>
      <c r="N281" s="39"/>
      <c r="O281" s="39"/>
    </row>
    <row r="282" spans="2:15" ht="15.75" customHeight="1">
      <c r="B282" s="3">
        <v>278</v>
      </c>
      <c r="C282" s="4" t="s">
        <v>650</v>
      </c>
      <c r="D282" s="2" t="s">
        <v>34</v>
      </c>
      <c r="E282" s="4" t="s">
        <v>651</v>
      </c>
      <c r="F282" s="14">
        <v>44098</v>
      </c>
      <c r="G282" s="15">
        <v>44107</v>
      </c>
      <c r="H282" s="16">
        <f t="shared" si="7"/>
        <v>0.3</v>
      </c>
      <c r="I282" s="8">
        <v>87000</v>
      </c>
      <c r="J282" s="43" t="s">
        <v>38</v>
      </c>
      <c r="K282" s="42" t="s">
        <v>652</v>
      </c>
      <c r="L282" s="38"/>
      <c r="M282" s="39"/>
      <c r="N282" s="39"/>
      <c r="O282" s="39"/>
    </row>
    <row r="283" spans="2:15" ht="15.75" customHeight="1">
      <c r="B283" s="3">
        <v>279</v>
      </c>
      <c r="C283" s="4" t="s">
        <v>653</v>
      </c>
      <c r="D283" s="2" t="s">
        <v>34</v>
      </c>
      <c r="E283" s="4" t="s">
        <v>654</v>
      </c>
      <c r="F283" s="14">
        <v>44099</v>
      </c>
      <c r="G283" s="15">
        <v>44196</v>
      </c>
      <c r="H283" s="16">
        <f t="shared" si="7"/>
        <v>3.2333333333333334</v>
      </c>
      <c r="I283" s="8">
        <v>18006.86</v>
      </c>
      <c r="J283" s="43" t="s">
        <v>38</v>
      </c>
      <c r="K283" s="42" t="s">
        <v>633</v>
      </c>
      <c r="L283" s="38"/>
      <c r="M283" s="39"/>
      <c r="N283" s="39"/>
      <c r="O283" s="39"/>
    </row>
    <row r="284" spans="2:15" ht="15.75" customHeight="1">
      <c r="B284" s="3">
        <v>280</v>
      </c>
      <c r="C284" s="4" t="s">
        <v>655</v>
      </c>
      <c r="D284" s="2" t="s">
        <v>34</v>
      </c>
      <c r="E284" s="4" t="s">
        <v>656</v>
      </c>
      <c r="F284" s="14">
        <v>44085</v>
      </c>
      <c r="G284" s="15">
        <v>44169</v>
      </c>
      <c r="H284" s="16">
        <f t="shared" si="7"/>
        <v>2.8</v>
      </c>
      <c r="I284" s="8">
        <v>13318.38</v>
      </c>
      <c r="J284" s="43" t="s">
        <v>38</v>
      </c>
      <c r="K284" s="42" t="s">
        <v>657</v>
      </c>
      <c r="L284" s="38"/>
      <c r="M284" s="39"/>
      <c r="N284" s="39"/>
      <c r="O284" s="39"/>
    </row>
    <row r="285" spans="2:15" ht="15.75" customHeight="1">
      <c r="B285" s="3">
        <v>281</v>
      </c>
      <c r="C285" s="4" t="s">
        <v>659</v>
      </c>
      <c r="D285" s="2" t="s">
        <v>21</v>
      </c>
      <c r="E285" s="4" t="s">
        <v>660</v>
      </c>
      <c r="F285" s="15">
        <v>44119</v>
      </c>
      <c r="G285" s="15">
        <v>44125</v>
      </c>
      <c r="H285" s="16">
        <f t="shared" si="7"/>
        <v>0.2</v>
      </c>
      <c r="I285" s="8">
        <v>444450</v>
      </c>
      <c r="J285" s="43" t="s">
        <v>38</v>
      </c>
      <c r="K285" s="42" t="s">
        <v>661</v>
      </c>
      <c r="L285" s="38"/>
      <c r="M285" s="39"/>
      <c r="N285" s="39"/>
      <c r="O285" s="39"/>
    </row>
    <row r="286" spans="2:15" ht="15.75" customHeight="1">
      <c r="B286" s="3">
        <v>282</v>
      </c>
      <c r="C286" s="4" t="s">
        <v>662</v>
      </c>
      <c r="D286" s="2" t="s">
        <v>34</v>
      </c>
      <c r="E286" s="4" t="s">
        <v>663</v>
      </c>
      <c r="F286" s="15">
        <v>44109</v>
      </c>
      <c r="G286" s="15">
        <v>44138</v>
      </c>
      <c r="H286" s="16">
        <f t="shared" si="7"/>
        <v>0.9666666666666667</v>
      </c>
      <c r="I286" s="8">
        <v>59778.62</v>
      </c>
      <c r="J286" s="43" t="s">
        <v>38</v>
      </c>
      <c r="K286" s="42" t="s">
        <v>664</v>
      </c>
      <c r="L286" s="38"/>
      <c r="M286" s="39"/>
      <c r="N286" s="39"/>
      <c r="O286" s="39"/>
    </row>
    <row r="287" spans="2:15" ht="15.75" customHeight="1">
      <c r="B287" s="3">
        <v>283</v>
      </c>
      <c r="C287" s="4" t="s">
        <v>665</v>
      </c>
      <c r="D287" s="2" t="s">
        <v>34</v>
      </c>
      <c r="E287" s="4" t="s">
        <v>666</v>
      </c>
      <c r="F287" s="14">
        <v>44112</v>
      </c>
      <c r="G287" s="14">
        <v>44121</v>
      </c>
      <c r="H287" s="16">
        <f t="shared" si="7"/>
        <v>0.3</v>
      </c>
      <c r="I287" s="8">
        <v>2487.5</v>
      </c>
      <c r="J287" s="43" t="s">
        <v>38</v>
      </c>
      <c r="K287" s="42" t="s">
        <v>667</v>
      </c>
      <c r="L287" s="38"/>
      <c r="M287" s="39"/>
      <c r="N287" s="39"/>
      <c r="O287" s="39"/>
    </row>
    <row r="288" spans="2:15" ht="15.75" customHeight="1">
      <c r="B288" s="3">
        <v>284</v>
      </c>
      <c r="C288" s="4" t="s">
        <v>665</v>
      </c>
      <c r="D288" s="2" t="s">
        <v>34</v>
      </c>
      <c r="E288" s="4" t="s">
        <v>668</v>
      </c>
      <c r="F288" s="14">
        <v>44092</v>
      </c>
      <c r="G288" s="14">
        <v>44101</v>
      </c>
      <c r="H288" s="16">
        <f t="shared" si="7"/>
        <v>0.3</v>
      </c>
      <c r="I288" s="8">
        <v>29850</v>
      </c>
      <c r="J288" s="43" t="s">
        <v>38</v>
      </c>
      <c r="K288" s="42" t="s">
        <v>667</v>
      </c>
      <c r="L288" s="38"/>
      <c r="M288" s="39"/>
      <c r="N288" s="39"/>
      <c r="O288" s="39"/>
    </row>
    <row r="289" spans="2:15" ht="15.75" customHeight="1">
      <c r="B289" s="3">
        <v>285</v>
      </c>
      <c r="C289" s="4" t="s">
        <v>669</v>
      </c>
      <c r="D289" s="2" t="s">
        <v>34</v>
      </c>
      <c r="E289" s="4" t="s">
        <v>670</v>
      </c>
      <c r="F289" s="15">
        <v>44116</v>
      </c>
      <c r="G289" s="15">
        <v>44196</v>
      </c>
      <c r="H289" s="16">
        <f t="shared" si="7"/>
        <v>2.6666666666666665</v>
      </c>
      <c r="I289" s="8">
        <v>9672569.5</v>
      </c>
      <c r="J289" s="43" t="s">
        <v>38</v>
      </c>
      <c r="K289" s="42" t="s">
        <v>542</v>
      </c>
      <c r="L289" s="38"/>
      <c r="M289" s="39"/>
      <c r="N289" s="39"/>
      <c r="O289" s="39"/>
    </row>
    <row r="290" spans="2:15" ht="15.75" customHeight="1">
      <c r="B290" s="3">
        <v>286</v>
      </c>
      <c r="C290" s="4" t="s">
        <v>669</v>
      </c>
      <c r="D290" s="2" t="s">
        <v>34</v>
      </c>
      <c r="E290" s="4" t="s">
        <v>671</v>
      </c>
      <c r="F290" s="15">
        <v>44116</v>
      </c>
      <c r="G290" s="15">
        <v>44196</v>
      </c>
      <c r="H290" s="16">
        <f t="shared" si="7"/>
        <v>2.6666666666666665</v>
      </c>
      <c r="I290" s="8">
        <v>349600.9</v>
      </c>
      <c r="J290" s="43" t="s">
        <v>38</v>
      </c>
      <c r="K290" s="42" t="s">
        <v>266</v>
      </c>
      <c r="L290" s="38"/>
      <c r="M290" s="39"/>
      <c r="N290" s="39"/>
      <c r="O290" s="39"/>
    </row>
    <row r="291" spans="2:15" ht="15.75" customHeight="1">
      <c r="B291" s="3">
        <v>287</v>
      </c>
      <c r="C291" s="12" t="s">
        <v>672</v>
      </c>
      <c r="D291" s="2" t="s">
        <v>34</v>
      </c>
      <c r="E291" s="12" t="s">
        <v>471</v>
      </c>
      <c r="F291" s="15">
        <v>43831</v>
      </c>
      <c r="G291" s="15">
        <v>44196</v>
      </c>
      <c r="H291" s="16">
        <f t="shared" si="7"/>
        <v>12.166666666666666</v>
      </c>
      <c r="I291" s="8">
        <v>0</v>
      </c>
      <c r="J291" s="43" t="s">
        <v>38</v>
      </c>
      <c r="K291" s="42" t="s">
        <v>84</v>
      </c>
      <c r="L291" s="38"/>
      <c r="M291" s="39"/>
      <c r="N291" s="39"/>
      <c r="O291" s="39"/>
    </row>
    <row r="292" spans="2:15" ht="15.75" customHeight="1">
      <c r="B292" s="3">
        <v>288</v>
      </c>
      <c r="C292" s="4" t="s">
        <v>669</v>
      </c>
      <c r="D292" s="2" t="s">
        <v>34</v>
      </c>
      <c r="E292" s="4" t="s">
        <v>673</v>
      </c>
      <c r="F292" s="15">
        <v>44116</v>
      </c>
      <c r="G292" s="15">
        <v>44196</v>
      </c>
      <c r="H292" s="16">
        <f t="shared" si="7"/>
        <v>2.6666666666666665</v>
      </c>
      <c r="I292" s="8">
        <v>4229172.4</v>
      </c>
      <c r="J292" s="43" t="s">
        <v>38</v>
      </c>
      <c r="K292" s="42" t="s">
        <v>674</v>
      </c>
      <c r="L292" s="38"/>
      <c r="M292" s="39"/>
      <c r="N292" s="39"/>
      <c r="O292" s="39"/>
    </row>
    <row r="293" spans="2:15" ht="15.75" customHeight="1">
      <c r="B293" s="3">
        <v>289</v>
      </c>
      <c r="C293" s="4" t="s">
        <v>675</v>
      </c>
      <c r="D293" s="2" t="s">
        <v>34</v>
      </c>
      <c r="E293" s="4" t="s">
        <v>676</v>
      </c>
      <c r="F293" s="14">
        <v>44085</v>
      </c>
      <c r="G293" s="15">
        <v>44196</v>
      </c>
      <c r="H293" s="16">
        <f t="shared" si="7"/>
        <v>3.7</v>
      </c>
      <c r="I293" s="8">
        <v>66724.16</v>
      </c>
      <c r="J293" s="43" t="s">
        <v>38</v>
      </c>
      <c r="K293" s="42" t="s">
        <v>657</v>
      </c>
      <c r="L293" s="38"/>
      <c r="M293" s="39"/>
      <c r="N293" s="39"/>
      <c r="O293" s="39"/>
    </row>
    <row r="294" spans="2:15" ht="15.75" customHeight="1">
      <c r="B294" s="3">
        <v>290</v>
      </c>
      <c r="C294" s="4" t="s">
        <v>677</v>
      </c>
      <c r="D294" s="2" t="s">
        <v>34</v>
      </c>
      <c r="E294" s="4" t="s">
        <v>678</v>
      </c>
      <c r="F294" s="15">
        <v>44105</v>
      </c>
      <c r="G294" s="15">
        <v>44196</v>
      </c>
      <c r="H294" s="16">
        <f t="shared" si="7"/>
        <v>3.033333333333333</v>
      </c>
      <c r="I294" s="8">
        <v>25515</v>
      </c>
      <c r="J294" s="43" t="s">
        <v>38</v>
      </c>
      <c r="K294" s="42" t="s">
        <v>576</v>
      </c>
      <c r="L294" s="38"/>
      <c r="M294" s="39"/>
      <c r="N294" s="39"/>
      <c r="O294" s="39"/>
    </row>
    <row r="295" spans="2:15" ht="15.75" customHeight="1">
      <c r="B295" s="3">
        <v>291</v>
      </c>
      <c r="C295" s="4" t="s">
        <v>679</v>
      </c>
      <c r="D295" s="2" t="s">
        <v>34</v>
      </c>
      <c r="E295" s="4" t="s">
        <v>680</v>
      </c>
      <c r="F295" s="15">
        <v>44111</v>
      </c>
      <c r="G295" s="15">
        <v>44140</v>
      </c>
      <c r="H295" s="16">
        <f t="shared" si="7"/>
        <v>0.9666666666666667</v>
      </c>
      <c r="I295" s="8">
        <v>104184.53</v>
      </c>
      <c r="J295" s="43" t="s">
        <v>38</v>
      </c>
      <c r="K295" s="42" t="s">
        <v>681</v>
      </c>
      <c r="L295" s="38"/>
      <c r="M295" s="39"/>
      <c r="N295" s="39"/>
      <c r="O295" s="39"/>
    </row>
    <row r="296" spans="2:15" ht="15.75" customHeight="1">
      <c r="B296" s="3">
        <v>292</v>
      </c>
      <c r="C296" s="4" t="s">
        <v>682</v>
      </c>
      <c r="D296" s="2" t="s">
        <v>34</v>
      </c>
      <c r="E296" s="4" t="s">
        <v>683</v>
      </c>
      <c r="F296" s="15">
        <v>44124</v>
      </c>
      <c r="G296" s="15">
        <v>44132</v>
      </c>
      <c r="H296" s="16">
        <f t="shared" si="7"/>
        <v>0.26666666666666666</v>
      </c>
      <c r="I296" s="8">
        <v>110950</v>
      </c>
      <c r="J296" s="43" t="s">
        <v>38</v>
      </c>
      <c r="K296" s="42" t="s">
        <v>684</v>
      </c>
      <c r="L296" s="38"/>
      <c r="M296" s="39"/>
      <c r="N296" s="39"/>
      <c r="O296" s="39"/>
    </row>
    <row r="297" spans="2:15" ht="15.75" customHeight="1">
      <c r="B297" s="3">
        <v>293</v>
      </c>
      <c r="C297" s="4" t="s">
        <v>685</v>
      </c>
      <c r="D297" s="2" t="s">
        <v>34</v>
      </c>
      <c r="E297" s="4" t="s">
        <v>686</v>
      </c>
      <c r="F297" s="15">
        <v>44112</v>
      </c>
      <c r="G297" s="15">
        <v>44116</v>
      </c>
      <c r="H297" s="16">
        <f t="shared" si="7"/>
        <v>0.13333333333333333</v>
      </c>
      <c r="I297" s="8">
        <v>88140</v>
      </c>
      <c r="J297" s="43" t="s">
        <v>38</v>
      </c>
      <c r="K297" s="42" t="s">
        <v>687</v>
      </c>
      <c r="L297" s="38"/>
      <c r="M297" s="39"/>
      <c r="N297" s="39"/>
      <c r="O297" s="39"/>
    </row>
    <row r="298" spans="2:15" ht="15.75" customHeight="1">
      <c r="B298" s="3">
        <v>294</v>
      </c>
      <c r="C298" s="4" t="s">
        <v>688</v>
      </c>
      <c r="D298" s="2" t="s">
        <v>34</v>
      </c>
      <c r="E298" s="4" t="s">
        <v>689</v>
      </c>
      <c r="F298" s="15">
        <v>44110</v>
      </c>
      <c r="G298" s="15">
        <v>44196</v>
      </c>
      <c r="H298" s="16">
        <f t="shared" si="7"/>
        <v>2.8666666666666667</v>
      </c>
      <c r="I298" s="8">
        <v>38384.7</v>
      </c>
      <c r="J298" s="43" t="s">
        <v>38</v>
      </c>
      <c r="K298" s="42" t="s">
        <v>690</v>
      </c>
      <c r="L298" s="38"/>
      <c r="M298" s="39"/>
      <c r="N298" s="39"/>
      <c r="O298" s="39"/>
    </row>
    <row r="299" spans="2:15" ht="15.75" customHeight="1">
      <c r="B299" s="3">
        <v>295</v>
      </c>
      <c r="C299" s="4" t="s">
        <v>691</v>
      </c>
      <c r="D299" s="2" t="s">
        <v>34</v>
      </c>
      <c r="E299" s="10" t="s">
        <v>692</v>
      </c>
      <c r="F299" s="15">
        <v>44041</v>
      </c>
      <c r="G299" s="15">
        <v>44043</v>
      </c>
      <c r="H299" s="16">
        <f t="shared" si="7"/>
        <v>0.06666666666666667</v>
      </c>
      <c r="I299" s="8">
        <v>6000</v>
      </c>
      <c r="J299" s="43" t="s">
        <v>38</v>
      </c>
      <c r="K299" s="42" t="s">
        <v>693</v>
      </c>
      <c r="L299" s="42"/>
      <c r="M299" s="39"/>
      <c r="N299" s="39"/>
      <c r="O299" s="39"/>
    </row>
    <row r="300" spans="2:15" ht="15.75" customHeight="1">
      <c r="B300" s="3">
        <v>296</v>
      </c>
      <c r="C300" s="4" t="s">
        <v>768</v>
      </c>
      <c r="D300" s="2" t="s">
        <v>33</v>
      </c>
      <c r="E300" s="10" t="s">
        <v>694</v>
      </c>
      <c r="F300" s="15">
        <v>44165</v>
      </c>
      <c r="G300" s="15">
        <v>44181</v>
      </c>
      <c r="H300" s="16">
        <f t="shared" si="7"/>
        <v>0.5333333333333333</v>
      </c>
      <c r="I300" s="8">
        <v>10254059.52</v>
      </c>
      <c r="J300" s="43" t="s">
        <v>38</v>
      </c>
      <c r="K300" s="42" t="s">
        <v>695</v>
      </c>
      <c r="L300" s="42"/>
      <c r="M300" s="39"/>
      <c r="N300" s="39"/>
      <c r="O300" s="39"/>
    </row>
    <row r="301" spans="2:15" ht="15.75" customHeight="1">
      <c r="B301" s="3">
        <v>297</v>
      </c>
      <c r="C301" s="4" t="s">
        <v>665</v>
      </c>
      <c r="D301" s="2" t="s">
        <v>34</v>
      </c>
      <c r="E301" s="4" t="s">
        <v>696</v>
      </c>
      <c r="F301" s="15">
        <v>44095</v>
      </c>
      <c r="G301" s="15">
        <v>44104</v>
      </c>
      <c r="H301" s="16">
        <f t="shared" si="7"/>
        <v>0.3</v>
      </c>
      <c r="I301" s="8">
        <v>10765.4</v>
      </c>
      <c r="J301" s="43" t="s">
        <v>38</v>
      </c>
      <c r="K301" s="42" t="s">
        <v>667</v>
      </c>
      <c r="L301" s="42"/>
      <c r="M301" s="39"/>
      <c r="N301" s="39"/>
      <c r="O301" s="39"/>
    </row>
    <row r="302" spans="2:15" ht="15.75" customHeight="1">
      <c r="B302" s="3">
        <v>298</v>
      </c>
      <c r="C302" s="4" t="s">
        <v>769</v>
      </c>
      <c r="D302" s="2" t="s">
        <v>34</v>
      </c>
      <c r="E302" s="4" t="s">
        <v>646</v>
      </c>
      <c r="F302" s="15">
        <v>44098</v>
      </c>
      <c r="G302" s="15">
        <v>44196</v>
      </c>
      <c r="H302" s="16">
        <f t="shared" si="7"/>
        <v>3.2666666666666666</v>
      </c>
      <c r="I302" s="8">
        <v>2788990.13</v>
      </c>
      <c r="J302" s="43" t="s">
        <v>38</v>
      </c>
      <c r="K302" s="42" t="s">
        <v>647</v>
      </c>
      <c r="L302" s="42"/>
      <c r="M302" s="39"/>
      <c r="N302" s="39"/>
      <c r="O302" s="39"/>
    </row>
    <row r="303" spans="2:15" ht="15.75" customHeight="1">
      <c r="B303" s="3">
        <v>299</v>
      </c>
      <c r="C303" s="4" t="s">
        <v>770</v>
      </c>
      <c r="D303" s="2" t="s">
        <v>33</v>
      </c>
      <c r="E303" s="4" t="s">
        <v>771</v>
      </c>
      <c r="F303" s="15">
        <v>43891</v>
      </c>
      <c r="G303" s="15">
        <v>44270</v>
      </c>
      <c r="H303" s="16">
        <f t="shared" si="7"/>
        <v>12.633333333333333</v>
      </c>
      <c r="I303" s="8">
        <v>80337147.33</v>
      </c>
      <c r="J303" s="43" t="s">
        <v>38</v>
      </c>
      <c r="K303" s="42" t="s">
        <v>772</v>
      </c>
      <c r="L303" s="43" t="s">
        <v>699</v>
      </c>
      <c r="M303" s="39">
        <v>13389524.56</v>
      </c>
      <c r="N303" s="39">
        <v>66947622.78</v>
      </c>
      <c r="O303" s="39">
        <f>M303+N303</f>
        <v>80337147.34</v>
      </c>
    </row>
    <row r="304" spans="2:15" ht="15.75" customHeight="1">
      <c r="B304" s="3">
        <v>300</v>
      </c>
      <c r="C304" s="4" t="s">
        <v>773</v>
      </c>
      <c r="D304" s="2" t="s">
        <v>34</v>
      </c>
      <c r="E304" s="4" t="s">
        <v>774</v>
      </c>
      <c r="F304" s="15">
        <v>44182</v>
      </c>
      <c r="G304" s="15">
        <v>46007</v>
      </c>
      <c r="H304" s="16">
        <f t="shared" si="7"/>
        <v>60.833333333333336</v>
      </c>
      <c r="I304" s="8">
        <v>2000000</v>
      </c>
      <c r="J304" s="43" t="s">
        <v>38</v>
      </c>
      <c r="K304" s="42" t="s">
        <v>775</v>
      </c>
      <c r="L304" s="42"/>
      <c r="M304" s="39"/>
      <c r="N304" s="39"/>
      <c r="O304" s="39"/>
    </row>
    <row r="305" spans="2:15" ht="15.75" customHeight="1">
      <c r="B305" s="3">
        <v>301</v>
      </c>
      <c r="C305" s="4" t="s">
        <v>776</v>
      </c>
      <c r="D305" s="2" t="s">
        <v>33</v>
      </c>
      <c r="E305" s="4" t="s">
        <v>511</v>
      </c>
      <c r="F305" s="15">
        <v>44011</v>
      </c>
      <c r="G305" s="15">
        <v>44192</v>
      </c>
      <c r="H305" s="16">
        <f t="shared" si="7"/>
        <v>6.033333333333333</v>
      </c>
      <c r="I305" s="8">
        <v>1030844.51</v>
      </c>
      <c r="J305" s="43" t="s">
        <v>38</v>
      </c>
      <c r="K305" s="42" t="s">
        <v>476</v>
      </c>
      <c r="L305" s="42"/>
      <c r="M305" s="39"/>
      <c r="N305" s="39"/>
      <c r="O305" s="39"/>
    </row>
    <row r="306" spans="2:15" ht="15.75" customHeight="1">
      <c r="B306" s="3">
        <v>302</v>
      </c>
      <c r="C306" s="4" t="s">
        <v>777</v>
      </c>
      <c r="D306" s="2" t="s">
        <v>34</v>
      </c>
      <c r="E306" s="4" t="s">
        <v>778</v>
      </c>
      <c r="F306" s="15">
        <v>44187</v>
      </c>
      <c r="G306" s="15">
        <v>46012</v>
      </c>
      <c r="H306" s="16">
        <f t="shared" si="7"/>
        <v>60.833333333333336</v>
      </c>
      <c r="I306" s="8">
        <v>17466538.14</v>
      </c>
      <c r="J306" s="43" t="s">
        <v>38</v>
      </c>
      <c r="K306" s="42" t="s">
        <v>779</v>
      </c>
      <c r="L306" s="42"/>
      <c r="M306" s="39"/>
      <c r="N306" s="39"/>
      <c r="O306" s="39"/>
    </row>
    <row r="307" spans="2:15" ht="15.75" customHeight="1">
      <c r="B307" s="3">
        <v>303</v>
      </c>
      <c r="C307" s="4" t="s">
        <v>780</v>
      </c>
      <c r="D307" s="2" t="s">
        <v>34</v>
      </c>
      <c r="E307" s="4" t="s">
        <v>781</v>
      </c>
      <c r="F307" s="15">
        <v>44182</v>
      </c>
      <c r="G307" s="15">
        <v>44561</v>
      </c>
      <c r="H307" s="16">
        <f t="shared" si="7"/>
        <v>12.633333333333333</v>
      </c>
      <c r="I307" s="8">
        <v>1187842</v>
      </c>
      <c r="J307" s="43" t="s">
        <v>38</v>
      </c>
      <c r="K307" s="42" t="s">
        <v>782</v>
      </c>
      <c r="L307" s="42"/>
      <c r="M307" s="39"/>
      <c r="N307" s="39"/>
      <c r="O307" s="39"/>
    </row>
    <row r="308" spans="2:15" ht="15.75" customHeight="1">
      <c r="B308" s="3">
        <v>304</v>
      </c>
      <c r="C308" s="4" t="s">
        <v>783</v>
      </c>
      <c r="D308" s="2" t="s">
        <v>21</v>
      </c>
      <c r="E308" s="4" t="s">
        <v>784</v>
      </c>
      <c r="F308" s="15">
        <v>44144</v>
      </c>
      <c r="G308" s="15">
        <v>44196</v>
      </c>
      <c r="H308" s="16">
        <f t="shared" si="7"/>
        <v>1.7333333333333334</v>
      </c>
      <c r="I308" s="8">
        <v>189040</v>
      </c>
      <c r="J308" s="43" t="s">
        <v>38</v>
      </c>
      <c r="K308" s="42" t="s">
        <v>8</v>
      </c>
      <c r="L308" s="42"/>
      <c r="M308" s="39"/>
      <c r="N308" s="39"/>
      <c r="O308" s="39"/>
    </row>
    <row r="309" spans="2:15" ht="15.75" customHeight="1">
      <c r="B309" s="3">
        <v>305</v>
      </c>
      <c r="C309" s="4" t="s">
        <v>785</v>
      </c>
      <c r="D309" s="2" t="s">
        <v>15</v>
      </c>
      <c r="E309" s="4" t="s">
        <v>222</v>
      </c>
      <c r="F309" s="15">
        <v>43891</v>
      </c>
      <c r="G309" s="15">
        <v>44257</v>
      </c>
      <c r="H309" s="16">
        <f t="shared" si="7"/>
        <v>12.2</v>
      </c>
      <c r="I309" s="8">
        <v>5771045.5</v>
      </c>
      <c r="J309" s="43" t="s">
        <v>38</v>
      </c>
      <c r="K309" s="42" t="s">
        <v>223</v>
      </c>
      <c r="L309" s="42"/>
      <c r="M309" s="39"/>
      <c r="N309" s="39"/>
      <c r="O309" s="39"/>
    </row>
    <row r="310" spans="2:15" ht="15.75" customHeight="1">
      <c r="B310" s="3">
        <v>306</v>
      </c>
      <c r="C310" s="4" t="s">
        <v>786</v>
      </c>
      <c r="D310" s="2" t="s">
        <v>15</v>
      </c>
      <c r="E310" s="10" t="s">
        <v>787</v>
      </c>
      <c r="F310" s="15">
        <v>44197</v>
      </c>
      <c r="G310" s="15">
        <v>44561</v>
      </c>
      <c r="H310" s="16">
        <f t="shared" si="7"/>
        <v>12.133333333333333</v>
      </c>
      <c r="I310" s="8">
        <v>411749.2</v>
      </c>
      <c r="J310" s="43" t="s">
        <v>38</v>
      </c>
      <c r="K310" s="42" t="s">
        <v>788</v>
      </c>
      <c r="L310" s="42"/>
      <c r="M310" s="39"/>
      <c r="N310" s="39"/>
      <c r="O310" s="39"/>
    </row>
    <row r="311" spans="2:15" ht="15.75" customHeight="1">
      <c r="B311" s="3">
        <v>307</v>
      </c>
      <c r="C311" s="4" t="s">
        <v>789</v>
      </c>
      <c r="D311" s="2" t="s">
        <v>15</v>
      </c>
      <c r="E311" s="10" t="s">
        <v>790</v>
      </c>
      <c r="F311" s="15">
        <v>44197</v>
      </c>
      <c r="G311" s="15">
        <v>44561</v>
      </c>
      <c r="H311" s="16">
        <f t="shared" si="7"/>
        <v>12.133333333333333</v>
      </c>
      <c r="I311" s="8">
        <v>2867861.38</v>
      </c>
      <c r="J311" s="43" t="s">
        <v>38</v>
      </c>
      <c r="K311" s="42" t="s">
        <v>788</v>
      </c>
      <c r="L311" s="42"/>
      <c r="M311" s="39"/>
      <c r="N311" s="39"/>
      <c r="O311" s="39"/>
    </row>
    <row r="312" spans="2:15" ht="15.75" customHeight="1">
      <c r="B312" s="3">
        <v>308</v>
      </c>
      <c r="C312" s="4" t="s">
        <v>791</v>
      </c>
      <c r="D312" s="2" t="s">
        <v>34</v>
      </c>
      <c r="E312" s="10" t="s">
        <v>792</v>
      </c>
      <c r="F312" s="15">
        <v>44197</v>
      </c>
      <c r="G312" s="15">
        <v>44561</v>
      </c>
      <c r="H312" s="16">
        <f t="shared" si="7"/>
        <v>12.133333333333333</v>
      </c>
      <c r="I312" s="8">
        <v>164958</v>
      </c>
      <c r="J312" s="43" t="s">
        <v>38</v>
      </c>
      <c r="K312" s="42" t="s">
        <v>793</v>
      </c>
      <c r="L312" s="42"/>
      <c r="M312" s="39"/>
      <c r="N312" s="39"/>
      <c r="O312" s="39"/>
    </row>
    <row r="313" spans="2:15" ht="15.75" customHeight="1">
      <c r="B313" s="3">
        <v>309</v>
      </c>
      <c r="C313" s="4" t="s">
        <v>794</v>
      </c>
      <c r="D313" s="2" t="s">
        <v>34</v>
      </c>
      <c r="E313" s="10" t="s">
        <v>795</v>
      </c>
      <c r="F313" s="15">
        <v>44197</v>
      </c>
      <c r="G313" s="15">
        <v>44561</v>
      </c>
      <c r="H313" s="16">
        <f t="shared" si="7"/>
        <v>12.133333333333333</v>
      </c>
      <c r="I313" s="8">
        <v>1082982.82</v>
      </c>
      <c r="J313" s="43" t="s">
        <v>38</v>
      </c>
      <c r="K313" s="42" t="s">
        <v>796</v>
      </c>
      <c r="L313" s="42"/>
      <c r="M313" s="39"/>
      <c r="N313" s="39"/>
      <c r="O313" s="39"/>
    </row>
    <row r="314" spans="2:15" ht="15.75" customHeight="1">
      <c r="B314" s="3">
        <v>310</v>
      </c>
      <c r="C314" s="4" t="s">
        <v>797</v>
      </c>
      <c r="D314" s="2" t="s">
        <v>34</v>
      </c>
      <c r="E314" s="10" t="s">
        <v>798</v>
      </c>
      <c r="F314" s="15">
        <v>44197</v>
      </c>
      <c r="G314" s="15">
        <v>44561</v>
      </c>
      <c r="H314" s="16">
        <f t="shared" si="7"/>
        <v>12.133333333333333</v>
      </c>
      <c r="I314" s="8">
        <v>84482.76</v>
      </c>
      <c r="J314" s="43" t="s">
        <v>38</v>
      </c>
      <c r="K314" s="42" t="s">
        <v>274</v>
      </c>
      <c r="L314" s="42"/>
      <c r="M314" s="39"/>
      <c r="N314" s="39"/>
      <c r="O314" s="39"/>
    </row>
    <row r="315" spans="2:15" ht="15.75" customHeight="1">
      <c r="B315" s="3">
        <v>311</v>
      </c>
      <c r="C315" s="4" t="s">
        <v>799</v>
      </c>
      <c r="D315" s="2" t="s">
        <v>34</v>
      </c>
      <c r="E315" s="10" t="s">
        <v>800</v>
      </c>
      <c r="F315" s="15">
        <v>44197</v>
      </c>
      <c r="G315" s="15">
        <v>44561</v>
      </c>
      <c r="H315" s="16">
        <f t="shared" si="7"/>
        <v>12.133333333333333</v>
      </c>
      <c r="I315" s="8">
        <v>503338.61</v>
      </c>
      <c r="J315" s="43" t="s">
        <v>38</v>
      </c>
      <c r="K315" s="42" t="s">
        <v>801</v>
      </c>
      <c r="L315" s="42"/>
      <c r="M315" s="39"/>
      <c r="N315" s="39"/>
      <c r="O315" s="39"/>
    </row>
    <row r="316" spans="2:15" ht="15.75" customHeight="1">
      <c r="B316" s="3">
        <v>312</v>
      </c>
      <c r="C316" s="4" t="s">
        <v>200</v>
      </c>
      <c r="D316" s="2" t="s">
        <v>21</v>
      </c>
      <c r="E316" s="10" t="s">
        <v>802</v>
      </c>
      <c r="F316" s="15">
        <v>44197</v>
      </c>
      <c r="G316" s="15">
        <v>44561</v>
      </c>
      <c r="H316" s="16">
        <f t="shared" si="7"/>
        <v>12.133333333333333</v>
      </c>
      <c r="I316" s="8">
        <v>1740810</v>
      </c>
      <c r="J316" s="43" t="s">
        <v>38</v>
      </c>
      <c r="K316" s="42" t="s">
        <v>106</v>
      </c>
      <c r="L316" s="42"/>
      <c r="M316" s="39"/>
      <c r="N316" s="39"/>
      <c r="O316" s="39"/>
    </row>
    <row r="318" spans="2:3" ht="15">
      <c r="B318" s="50" t="s">
        <v>807</v>
      </c>
      <c r="C318" s="51"/>
    </row>
  </sheetData>
  <sheetProtection/>
  <autoFilter ref="A4:K4"/>
  <mergeCells count="3">
    <mergeCell ref="B3:C3"/>
    <mergeCell ref="B2:D2"/>
    <mergeCell ref="B318:C318"/>
  </mergeCells>
  <conditionalFormatting sqref="I4">
    <cfRule type="duplicateValues" priority="1" dxfId="2">
      <formula>AND(COUNTIF($I$4:$I$4,I4)&gt;1,NOT(ISBLANK(I4)))</formula>
    </cfRule>
  </conditionalFormatting>
  <conditionalFormatting sqref="G4">
    <cfRule type="duplicateValues" priority="2" dxfId="2">
      <formula>AND(COUNTIF($G$4:$G$4,G4)&gt;1,NOT(ISBLANK(G4)))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quvr76bm</dc:creator>
  <cp:keywords/>
  <dc:description/>
  <cp:lastModifiedBy>Constanza Michael Ruiz Sanchez</cp:lastModifiedBy>
  <dcterms:created xsi:type="dcterms:W3CDTF">2015-06-29T22:05:25Z</dcterms:created>
  <dcterms:modified xsi:type="dcterms:W3CDTF">2021-01-28T18:57:48Z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Cuenta del sistema</vt:lpwstr>
  </property>
  <property fmtid="{D5CDD505-2E9C-101B-9397-08002B2CF9AE}" pid="6" name="Order">
    <vt:lpwstr>52800.0000000000</vt:lpwstr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PublishingContactName">
    <vt:lpwstr/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VariationRelationshipLinkFieldID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xd_Signatur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SummaryLinks2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display_urn">
    <vt:lpwstr>Cuenta del sistema</vt:lpwstr>
  </property>
</Properties>
</file>