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0" windowWidth="9720" windowHeight="6030" tabRatio="723" activeTab="0"/>
  </bookViews>
  <sheets>
    <sheet name="Socios o Accionista Res Ext" sheetId="1" r:id="rId1"/>
    <sheet name="Tips" sheetId="2" state="hidden" r:id="rId2"/>
  </sheets>
  <externalReferences>
    <externalReference r:id="rId5"/>
  </externalReferences>
  <definedNames>
    <definedName name="_xlfn.IFERROR" hidden="1">#NAME?</definedName>
    <definedName name="_xlnm.Print_Area" localSheetId="0">'Socios o Accionista Res Ext'!$A$2:$F$205</definedName>
    <definedName name="ListaConceptos" localSheetId="0">'[1]Detalle'!$B$6:$B$11</definedName>
    <definedName name="ListaConceptos">#REF!</definedName>
    <definedName name="MatrizGeneral">#REF!</definedName>
    <definedName name="MatrizMes">#REF!</definedName>
  </definedNames>
  <calcPr fullCalcOnLoad="1"/>
</workbook>
</file>

<file path=xl/comments1.xml><?xml version="1.0" encoding="utf-8"?>
<comments xmlns="http://schemas.openxmlformats.org/spreadsheetml/2006/main">
  <authors>
    <author>LOJJ69AK</author>
  </authors>
  <commentList>
    <comment ref="P45" authorId="0">
      <text>
        <r>
          <rPr>
            <b/>
            <sz val="9"/>
            <rFont val="Tahoma"/>
            <family val="0"/>
          </rPr>
          <t>formula que resolveria el problema de topar la validación pero no llego al día 31</t>
        </r>
      </text>
    </comment>
    <comment ref="Z14" authorId="0">
      <text>
        <r>
          <rPr>
            <b/>
            <sz val="9"/>
            <rFont val="Tahoma"/>
            <family val="2"/>
          </rPr>
          <t>DA EL NÚMERO DE DÍAS VALIDOS SEGÚN EL MES DE CORRESPONDENCIA.</t>
        </r>
      </text>
    </comment>
    <comment ref="U13" authorId="0">
      <text>
        <r>
          <rPr>
            <b/>
            <sz val="9"/>
            <rFont val="Tahoma"/>
            <family val="0"/>
          </rPr>
          <t>VALOR VINCULADO AL MENSAJE DE VALIDACIÓN DEBE SER 4 PARA OK.</t>
        </r>
      </text>
    </comment>
    <comment ref="T10" authorId="0">
      <text>
        <r>
          <rPr>
            <b/>
            <sz val="9"/>
            <rFont val="Tahoma"/>
            <family val="2"/>
          </rPr>
          <t xml:space="preserve">VALIDACIÓN DEL DÍA, </t>
        </r>
      </text>
    </comment>
    <comment ref="R10" authorId="0">
      <text>
        <r>
          <rPr>
            <b/>
            <sz val="9"/>
            <rFont val="Tahoma"/>
            <family val="2"/>
          </rPr>
          <t>CONVERSIÓN A NÚMERO</t>
        </r>
      </text>
    </comment>
    <comment ref="T9" authorId="0">
      <text>
        <r>
          <rPr>
            <b/>
            <sz val="9"/>
            <rFont val="Tahoma"/>
            <family val="2"/>
          </rPr>
          <t xml:space="preserve">VALIDACIÓN DEL DÍA, </t>
        </r>
      </text>
    </comment>
    <comment ref="R9" authorId="0">
      <text>
        <r>
          <rPr>
            <b/>
            <sz val="9"/>
            <rFont val="Tahoma"/>
            <family val="0"/>
          </rPr>
          <t xml:space="preserve">para volver a convertirlo en número se multiplica por 1
</t>
        </r>
      </text>
    </comment>
    <comment ref="Q9" authorId="0">
      <text>
        <r>
          <rPr>
            <b/>
            <sz val="9"/>
            <rFont val="Tahoma"/>
            <family val="0"/>
          </rPr>
          <t xml:space="preserve">formato en texto
</t>
        </r>
      </text>
    </comment>
    <comment ref="S8" authorId="0">
      <text>
        <r>
          <rPr>
            <b/>
            <sz val="9"/>
            <rFont val="Tahoma"/>
            <family val="2"/>
          </rPr>
          <t>PARA VALIDAR EL MES DE FEBRERO SI SE TOMAN 28 O 29 DÍAS</t>
        </r>
      </text>
    </comment>
    <comment ref="R8" authorId="0">
      <text>
        <r>
          <rPr>
            <b/>
            <sz val="9"/>
            <rFont val="Tahoma"/>
            <family val="2"/>
          </rPr>
          <t>PARA TOMAR EL ÚLTIMO DATO DEL AÑO Y EVALUAR EL NÚMERO DE DIAS DEL MES DE FEBRERO</t>
        </r>
      </text>
    </comment>
    <comment ref="Q8" authorId="0">
      <text>
        <r>
          <rPr>
            <b/>
            <sz val="9"/>
            <rFont val="Tahoma"/>
            <family val="2"/>
          </rPr>
          <t>ELIGE LA PERSONA FISICA O MORAL Y REALIZA LA EXTRACCIÓN CORRECTA</t>
        </r>
      </text>
    </comment>
    <comment ref="Q7" authorId="0">
      <text>
        <r>
          <rPr>
            <b/>
            <sz val="9"/>
            <rFont val="Tahoma"/>
            <family val="2"/>
          </rPr>
          <t>LAS FECHAS EXCEL LAS CONSIDERA INTERNAMENTE NÚMEROS POR LO QUE NO SE PUDO TRABAJAR DIRECTAMENTE SOBRE LA FECHA.</t>
        </r>
      </text>
    </comment>
    <comment ref="T6" authorId="0">
      <text>
        <r>
          <rPr>
            <b/>
            <sz val="9"/>
            <rFont val="Tahoma"/>
            <family val="2"/>
          </rPr>
          <t>ESTA CON EL NUMERO 2 PORQUE SOLO ESTA VALIDANDO PERSONA MORAL Si no es un valor númerico se considera FÍSICA Y SI ES UNA LETRA SE CONSIDERA MORAL</t>
        </r>
      </text>
    </comment>
    <comment ref="S5" authorId="0">
      <text>
        <r>
          <rPr>
            <b/>
            <sz val="9"/>
            <rFont val="Tahoma"/>
            <family val="2"/>
          </rPr>
          <t>si es error se considerará que es persona física</t>
        </r>
      </text>
    </comment>
    <comment ref="R5" authorId="0">
      <text>
        <r>
          <rPr>
            <b/>
            <sz val="9"/>
            <rFont val="Tahoma"/>
            <family val="2"/>
          </rPr>
          <t>Extrae el último caracter</t>
        </r>
      </text>
    </comment>
    <comment ref="P5" authorId="0">
      <text>
        <r>
          <rPr>
            <b/>
            <sz val="9"/>
            <rFont val="Tahoma"/>
            <family val="2"/>
          </rPr>
          <t>para formula elegir fisica o moral</t>
        </r>
      </text>
    </comment>
    <comment ref="Y4" authorId="0">
      <text>
        <r>
          <rPr>
            <b/>
            <sz val="9"/>
            <rFont val="Tahoma"/>
            <family val="2"/>
          </rPr>
          <t>FORMULA PA VALIDAR DE ACUERDO AL AÑOS BISIESTO</t>
        </r>
      </text>
    </comment>
    <comment ref="Q4" authorId="0">
      <text>
        <r>
          <rPr>
            <b/>
            <sz val="9"/>
            <rFont val="Tahoma"/>
            <family val="2"/>
          </rPr>
          <t xml:space="preserve">SOLO VISUALIZACIÓN
</t>
        </r>
      </text>
    </comment>
    <comment ref="P3" authorId="0">
      <text>
        <r>
          <rPr>
            <b/>
            <sz val="9"/>
            <rFont val="Tahoma"/>
            <family val="2"/>
          </rPr>
          <t xml:space="preserve">PARA EFECTOS DE VISUALIZARLO </t>
        </r>
      </text>
    </comment>
    <comment ref="V6" authorId="0">
      <text>
        <r>
          <rPr>
            <b/>
            <sz val="9"/>
            <rFont val="Tahoma"/>
            <family val="0"/>
          </rPr>
          <t xml:space="preserve"> FORMULA ORIGINAL PARA EL EL CAMPO AZUL CUANDO SE TENGA QUE VALIDAR PESONA FISICA SE SUSTITUYE EN DICHO CAMPO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<sst xmlns="http://schemas.openxmlformats.org/spreadsheetml/2006/main" count="53" uniqueCount="51">
  <si>
    <t>VALIDACIÓN DEL RFC COMO PERSONA FÍSICA O MORAL.</t>
  </si>
  <si>
    <t>concecutivo</t>
  </si>
  <si>
    <t>mes</t>
  </si>
  <si>
    <t>dias</t>
  </si>
  <si>
    <t xml:space="preserve">PARA LA LISTA </t>
  </si>
  <si>
    <t>PARA LISTA DESPLEGABLE</t>
  </si>
  <si>
    <t>ENERO</t>
  </si>
  <si>
    <t xml:space="preserve">DESPLEGABLE DE </t>
  </si>
  <si>
    <t xml:space="preserve">DE </t>
  </si>
  <si>
    <t>FEBRERO</t>
  </si>
  <si>
    <t>LA COLUMNA B</t>
  </si>
  <si>
    <t>"D11"</t>
  </si>
  <si>
    <t>MARZO</t>
  </si>
  <si>
    <t>Clave de RFC del Contribuyente</t>
  </si>
  <si>
    <t>SIN SELECCIÓN</t>
  </si>
  <si>
    <t>DETERMINACIÓN SI ES PERSONA MORAL O FÍSICA:</t>
  </si>
  <si>
    <t>1=FÍSICA</t>
  </si>
  <si>
    <t>ABRIL</t>
  </si>
  <si>
    <t>SOCIO</t>
  </si>
  <si>
    <t>2=MORAL</t>
  </si>
  <si>
    <t>MAYO</t>
  </si>
  <si>
    <t>AÑO</t>
  </si>
  <si>
    <t>JUNIO</t>
  </si>
  <si>
    <t>ASOCIADO</t>
  </si>
  <si>
    <t>MES</t>
  </si>
  <si>
    <t>JULIO</t>
  </si>
  <si>
    <t xml:space="preserve">Ejercicio Fiscal al que corresponde la relación </t>
  </si>
  <si>
    <t>DIA</t>
  </si>
  <si>
    <t>AGOSTO</t>
  </si>
  <si>
    <t>HOMOCLAVE última cifra</t>
  </si>
  <si>
    <t>SEPTIEMBRE</t>
  </si>
  <si>
    <t>LONGITUD TOTAL</t>
  </si>
  <si>
    <t>OCTUBRE</t>
  </si>
  <si>
    <t>NOVIEMBRE</t>
  </si>
  <si>
    <t>INDIQUE SI ES SOCIO, ACCIONISTA O ASOCIADO</t>
  </si>
  <si>
    <t>NOMBRE DEL SOCIO, ACCIONISTA O ASOCIADO</t>
  </si>
  <si>
    <t>PAÍS DE RESIDENCIA</t>
  </si>
  <si>
    <t>DOMICILIO</t>
  </si>
  <si>
    <t>NÚMERO DE IDENTIFICACIÓN FISCAL</t>
  </si>
  <si>
    <t>DICIEMBRE</t>
  </si>
  <si>
    <t xml:space="preserve">  +</t>
  </si>
  <si>
    <t xml:space="preserve">                                  AYUDA</t>
  </si>
  <si>
    <t>RELACIÓN DE SOCIOS, ACCIONISTAS O ASOCIADOS RESIDENTES EN EL EXTRANJERO</t>
  </si>
  <si>
    <t>A. DATOS DEL CONTRIBUYENTE QUE PRESENTA LA RELACIÓN DE SOCIOS, ACCIONISTAS O ASOCIADOS RESIDENTES EN EL EXTRANJERO.</t>
  </si>
  <si>
    <t xml:space="preserve">B. DATOS DE LOS SOCIOS, ACCIONISTAS O ASOCIADOS RESIDENTES EN EL EXTRANJERO. </t>
  </si>
  <si>
    <t xml:space="preserve">Objetivo de la aplicación:
Forma Oficial 96 "Relación de Socios, Accionistas o Asociados Residentes en el Extranjero". 
Capturar el aviso de socios, accionistas o asociados residentes en el extranjero de conformidad con lo que establece el artículo 27 del Código Fiscal.
</t>
  </si>
  <si>
    <t xml:space="preserve">
Para agregar registros de socios, accionistas o asociados, escriba un valor o texto en una celda que esté situada justo debajo de la tabla.
</t>
  </si>
  <si>
    <t>ACCIONISTA</t>
  </si>
  <si>
    <t>Denominación o Razón Social</t>
  </si>
  <si>
    <r>
      <t xml:space="preserve">Como primer paso debe introducir todos los datos del contribuyente que presenta la relación de socios, accionistas o asociados residentes en el extranjero.
Los campos para capturar información son los siguientes:
</t>
    </r>
    <r>
      <rPr>
        <b/>
        <sz val="8"/>
        <rFont val="Arial"/>
        <family val="2"/>
      </rPr>
      <t>Sección A:</t>
    </r>
    <r>
      <rPr>
        <sz val="8"/>
        <rFont val="Arial"/>
        <family val="2"/>
      </rPr>
      <t xml:space="preserve">
• Clave de RFC del Contribuyente.
• Denominación o Razón Social.
• Ejercicio Fiscal al que corresponde la relación.
</t>
    </r>
    <r>
      <rPr>
        <b/>
        <sz val="8"/>
        <rFont val="Arial"/>
        <family val="2"/>
      </rPr>
      <t>Sección B:</t>
    </r>
    <r>
      <rPr>
        <sz val="8"/>
        <rFont val="Arial"/>
        <family val="2"/>
      </rPr>
      <t xml:space="preserve">
• Indique si es socio, accionista o asociado.
• Nombre del socio, accionista o asociado. En éste campo se despliega un combo box a efecto de seleccionar la opción que corresponda.
• País de residencia.
• Domicilio. Se deberá anotar en su caso, Calle, número y/o letra exterior, número y/o letra interior, Colonia, Código Postal, Teléfono, correo electrónico, municipio o delegación, Ciudad o Población, Entidad Federativa, País.
• Número de identificación fiscal.
</t>
    </r>
  </si>
  <si>
    <t xml:space="preserve"> =SI(O((T4=1),(T4=2),(T4=3),(T4=4),(T4=5),(T4=6),(T4=7),(T4=8),(T4=9),(T4=0)),2,1)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</si>
</sst>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mm:ss\ &quot;min&quot;"/>
    <numFmt numFmtId="174" formatCode="#,##0.00\ &quot;€&quot;"/>
    <numFmt numFmtId="175" formatCode="#,##0.00_-\ [$€-1]"/>
    <numFmt numFmtId="176" formatCode="yy/mm/dd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9"/>
      <name val="Calibri"/>
      <family val="2"/>
    </font>
    <font>
      <sz val="11"/>
      <color indexed="4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4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Arial"/>
      <family val="2"/>
    </font>
    <font>
      <sz val="10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62"/>
      </right>
      <top style="medium"/>
      <bottom style="medium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ck">
        <color theme="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7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6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176" fontId="0" fillId="0" borderId="14" xfId="0" applyNumberFormat="1" applyBorder="1" applyAlignment="1">
      <alignment/>
    </xf>
    <xf numFmtId="0" fontId="0" fillId="33" borderId="18" xfId="0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4" fillId="3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34" borderId="23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50" fillId="33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51" fillId="36" borderId="0" xfId="0" applyNumberFormat="1" applyFont="1" applyFill="1" applyBorder="1" applyAlignment="1">
      <alignment/>
    </xf>
    <xf numFmtId="0" fontId="10" fillId="35" borderId="0" xfId="0" applyFont="1" applyFill="1" applyAlignment="1">
      <alignment horizontal="center" vertical="center"/>
    </xf>
    <xf numFmtId="0" fontId="6" fillId="33" borderId="25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6" fillId="33" borderId="2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1876425</xdr:colOff>
      <xdr:row>3</xdr:row>
      <xdr:rowOff>19050</xdr:rowOff>
    </xdr:from>
    <xdr:to>
      <xdr:col>5</xdr:col>
      <xdr:colOff>2447925</xdr:colOff>
      <xdr:row>3</xdr:row>
      <xdr:rowOff>390525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4953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SV7577\AppData\Local\Microsoft\Windows\Temporary%20Internet%20Files\Content.Outlook\94CD463E\Copia%20de%20Control%20Ingresos%20y%20Gasto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Detalle"/>
      <sheetName val="Ingresos y gastos"/>
      <sheetName val="Por Fecha"/>
      <sheetName val="Meses"/>
      <sheetName val="Por Detalle"/>
      <sheetName val="Importante"/>
      <sheetName val="Tips"/>
      <sheetName val="Hoja1"/>
    </sheetNames>
  </externalBook>
</externalLink>
</file>

<file path=xl/tables/table1.xml><?xml version="1.0" encoding="utf-8"?>
<table xmlns="http://schemas.openxmlformats.org/spreadsheetml/2006/main" id="6" name="Tabla3" displayName="Tabla3" ref="B16:F21" totalsRowShown="0">
  <tableColumns count="5">
    <tableColumn id="1" name="INDIQUE SI ES SOCIO, ACCIONISTA O ASOCIADO"/>
    <tableColumn id="2" name="NOMBRE DEL SOCIO, ACCIONISTA O ASOCIADO"/>
    <tableColumn id="3" name="PAÍS DE RESIDENCIA"/>
    <tableColumn id="4" name="DOMICILIO"/>
    <tableColumn id="5" name="NÚMERO DE IDENTIFICACIÓN FISC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DH207"/>
  <sheetViews>
    <sheetView showGridLines="0" showRowColHeaders="0" tabSelected="1" zoomScalePageLayoutView="0" workbookViewId="0" topLeftCell="A1">
      <selection activeCell="C2" sqref="C2"/>
    </sheetView>
  </sheetViews>
  <sheetFormatPr defaultColWidth="11.421875" defaultRowHeight="12.75"/>
  <cols>
    <col min="1" max="1" width="9.57421875" style="0" customWidth="1"/>
    <col min="2" max="2" width="17.7109375" style="0" customWidth="1"/>
    <col min="3" max="3" width="46.8515625" style="0" customWidth="1"/>
    <col min="4" max="5" width="33.57421875" style="0" customWidth="1"/>
    <col min="6" max="6" width="36.8515625" style="0" customWidth="1"/>
    <col min="7" max="10" width="11.421875" style="3" customWidth="1"/>
    <col min="11" max="12" width="14.7109375" style="3" customWidth="1"/>
    <col min="13" max="14" width="14.7109375" style="3" hidden="1" customWidth="1"/>
    <col min="15" max="28" width="14.7109375" style="0" hidden="1" customWidth="1"/>
    <col min="29" max="29" width="14.7109375" style="3" hidden="1" customWidth="1"/>
    <col min="30" max="31" width="14.8515625" style="3" hidden="1" customWidth="1"/>
    <col min="32" max="46" width="0" style="3" hidden="1" customWidth="1"/>
    <col min="47" max="112" width="11.421875" style="3" customWidth="1"/>
  </cols>
  <sheetData>
    <row r="1" ht="13.5" thickBot="1"/>
    <row r="2" spans="14:28" s="3" customFormat="1" ht="12.75" customHeight="1" thickBot="1">
      <c r="N2" s="4"/>
      <c r="O2" s="4"/>
      <c r="P2" s="5" t="s">
        <v>0</v>
      </c>
      <c r="Q2" s="6"/>
      <c r="R2" s="6"/>
      <c r="S2" s="6"/>
      <c r="T2" s="6"/>
      <c r="U2" s="6"/>
      <c r="V2" s="6"/>
      <c r="W2" s="7" t="s">
        <v>1</v>
      </c>
      <c r="X2" s="8" t="s">
        <v>2</v>
      </c>
      <c r="Y2" s="9" t="s">
        <v>3</v>
      </c>
      <c r="Z2" s="6"/>
      <c r="AA2" s="10"/>
      <c r="AB2" s="1"/>
    </row>
    <row r="3" spans="14:28" s="3" customFormat="1" ht="11.25" customHeight="1" thickBot="1">
      <c r="N3" s="13" t="s">
        <v>4</v>
      </c>
      <c r="O3" s="13" t="s">
        <v>5</v>
      </c>
      <c r="P3" s="14">
        <f>+'Socios o Accionista Res Ext'!D8</f>
        <v>0</v>
      </c>
      <c r="Q3" s="6"/>
      <c r="R3" s="6"/>
      <c r="S3" s="6"/>
      <c r="T3" s="6"/>
      <c r="U3" s="6"/>
      <c r="V3" s="15"/>
      <c r="W3" s="16">
        <v>1</v>
      </c>
      <c r="X3" s="17" t="s">
        <v>6</v>
      </c>
      <c r="Y3" s="18">
        <v>31</v>
      </c>
      <c r="Z3" s="19"/>
      <c r="AA3" s="20"/>
      <c r="AB3" s="1"/>
    </row>
    <row r="4" spans="1:28" ht="32.25" customHeight="1">
      <c r="A4" s="3"/>
      <c r="B4" s="61" t="s">
        <v>42</v>
      </c>
      <c r="C4" s="61"/>
      <c r="D4" s="61"/>
      <c r="E4" s="61"/>
      <c r="F4" s="61"/>
      <c r="N4" s="13" t="s">
        <v>7</v>
      </c>
      <c r="O4" s="13" t="s">
        <v>8</v>
      </c>
      <c r="P4" s="16">
        <f>CHOOSE(T6,MID('Socios o Accionista Res Ext'!D8,1,4),MID('Socios o Accionista Res Ext'!D8,1,3))</f>
      </c>
      <c r="Q4" s="22">
        <f>+LEN(P4)</f>
        <v>0</v>
      </c>
      <c r="R4" s="15"/>
      <c r="S4" s="15"/>
      <c r="T4" s="15"/>
      <c r="U4" s="15"/>
      <c r="V4" s="15"/>
      <c r="W4" s="16">
        <v>2</v>
      </c>
      <c r="X4" s="17" t="s">
        <v>9</v>
      </c>
      <c r="Y4" s="23" t="e">
        <f>+IF(OR(S8=0,S8=2,S8=4,S8=6,S8=8),29,28)</f>
        <v>#VALUE!</v>
      </c>
      <c r="Z4" s="22"/>
      <c r="AA4" s="24"/>
      <c r="AB4" s="1"/>
    </row>
    <row r="5" spans="1:112" s="4" customFormat="1" ht="12.75">
      <c r="A5" s="3"/>
      <c r="B5" s="11"/>
      <c r="C5" s="11"/>
      <c r="D5" s="11"/>
      <c r="E5" s="11"/>
      <c r="F5" s="3"/>
      <c r="G5" s="3"/>
      <c r="H5" s="3"/>
      <c r="I5" s="3"/>
      <c r="J5" s="3"/>
      <c r="K5" s="3"/>
      <c r="L5" s="3"/>
      <c r="M5" s="3"/>
      <c r="N5" s="13" t="s">
        <v>10</v>
      </c>
      <c r="O5" s="27" t="s">
        <v>11</v>
      </c>
      <c r="P5" s="16">
        <f>+MID('Socios o Accionista Res Ext'!D8,1,4)</f>
      </c>
      <c r="Q5" s="22">
        <f>+LEN(P5)</f>
        <v>0</v>
      </c>
      <c r="R5" s="15">
        <f>+MID(P5,4,1)</f>
      </c>
      <c r="S5" s="15" t="e">
        <f>+R5*1</f>
        <v>#VALUE!</v>
      </c>
      <c r="T5" s="15">
        <f>+IF(ISERROR(S5),R5,S5)</f>
      </c>
      <c r="U5" s="15"/>
      <c r="V5" s="15"/>
      <c r="W5" s="16">
        <v>3</v>
      </c>
      <c r="X5" s="17" t="s">
        <v>12</v>
      </c>
      <c r="Y5" s="18">
        <v>31</v>
      </c>
      <c r="Z5" s="22"/>
      <c r="AA5" s="24"/>
      <c r="AB5" s="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</row>
    <row r="6" spans="1:112" s="13" customFormat="1" ht="12.75">
      <c r="A6" s="12"/>
      <c r="B6" s="21" t="s">
        <v>43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7" t="s">
        <v>14</v>
      </c>
      <c r="O6" s="27" t="s">
        <v>14</v>
      </c>
      <c r="P6" s="31" t="s">
        <v>15</v>
      </c>
      <c r="Q6" s="32"/>
      <c r="R6" s="15"/>
      <c r="S6" s="15"/>
      <c r="T6" s="60">
        <v>2</v>
      </c>
      <c r="U6" s="17" t="s">
        <v>16</v>
      </c>
      <c r="V6" s="15" t="s">
        <v>50</v>
      </c>
      <c r="W6" s="16">
        <v>4</v>
      </c>
      <c r="X6" s="17" t="s">
        <v>17</v>
      </c>
      <c r="Y6" s="18">
        <v>30</v>
      </c>
      <c r="Z6" s="15"/>
      <c r="AA6" s="18"/>
      <c r="AB6" s="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</row>
    <row r="7" spans="1:112" s="13" customFormat="1" ht="13.5" thickBot="1">
      <c r="A7" s="12"/>
      <c r="B7" s="12"/>
      <c r="C7" s="12"/>
      <c r="D7" s="25"/>
      <c r="E7" s="12"/>
      <c r="F7" s="26"/>
      <c r="G7" s="12"/>
      <c r="H7" s="12"/>
      <c r="I7" s="12"/>
      <c r="J7" s="12"/>
      <c r="K7" s="12"/>
      <c r="L7" s="12"/>
      <c r="M7" s="12"/>
      <c r="N7" s="27" t="s">
        <v>18</v>
      </c>
      <c r="O7" s="34">
        <v>2001</v>
      </c>
      <c r="P7" s="35" t="e">
        <f>+DATE(Q8,Q9,Q10)</f>
        <v>#VALUE!</v>
      </c>
      <c r="Q7" s="22" t="e">
        <f>+LEN(P7)</f>
        <v>#VALUE!</v>
      </c>
      <c r="R7" s="15"/>
      <c r="S7" s="15"/>
      <c r="T7" s="15"/>
      <c r="U7" s="17" t="s">
        <v>19</v>
      </c>
      <c r="V7" s="15"/>
      <c r="W7" s="16">
        <v>5</v>
      </c>
      <c r="X7" s="17" t="s">
        <v>20</v>
      </c>
      <c r="Y7" s="18">
        <v>31</v>
      </c>
      <c r="Z7" s="15"/>
      <c r="AA7" s="18"/>
      <c r="AB7" s="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</row>
    <row r="8" spans="1:28" ht="14.25" thickBot="1" thickTop="1">
      <c r="A8" s="3"/>
      <c r="B8" s="21" t="s">
        <v>13</v>
      </c>
      <c r="C8" s="28"/>
      <c r="D8" s="29"/>
      <c r="E8" s="30"/>
      <c r="F8" s="21" t="s">
        <v>41</v>
      </c>
      <c r="N8" s="27" t="s">
        <v>47</v>
      </c>
      <c r="O8" s="34">
        <v>2002</v>
      </c>
      <c r="P8" s="31" t="s">
        <v>21</v>
      </c>
      <c r="Q8" s="32">
        <f>CHOOSE(T6,MID('Socios o Accionista Res Ext'!D8,5,2),MID('Socios o Accionista Res Ext'!D8,4,2))</f>
      </c>
      <c r="R8" s="15">
        <f>+MID(Q8,2,1)</f>
      </c>
      <c r="S8" s="15" t="e">
        <f>R8*1</f>
        <v>#VALUE!</v>
      </c>
      <c r="T8" s="15"/>
      <c r="U8" s="15"/>
      <c r="V8" s="15"/>
      <c r="W8" s="16">
        <v>6</v>
      </c>
      <c r="X8" s="17" t="s">
        <v>22</v>
      </c>
      <c r="Y8" s="18">
        <v>30</v>
      </c>
      <c r="Z8" s="15"/>
      <c r="AA8" s="18"/>
      <c r="AB8" s="1"/>
    </row>
    <row r="9" spans="1:28" ht="14.25" thickBot="1" thickTop="1">
      <c r="A9" s="3"/>
      <c r="B9" s="21"/>
      <c r="C9" s="33"/>
      <c r="D9" s="33"/>
      <c r="E9" s="3"/>
      <c r="F9" s="3"/>
      <c r="N9" s="27" t="s">
        <v>23</v>
      </c>
      <c r="O9" s="34">
        <v>2003</v>
      </c>
      <c r="P9" s="31" t="s">
        <v>24</v>
      </c>
      <c r="Q9" s="32">
        <f>CHOOSE(T6,MID(D8,7,2),MID(D8,6,2))</f>
      </c>
      <c r="R9" s="15" t="e">
        <f>+Q9*1</f>
        <v>#VALUE!</v>
      </c>
      <c r="S9" s="15"/>
      <c r="T9" s="15" t="e">
        <f>+IF(R9&lt;=W14,1,0)</f>
        <v>#VALUE!</v>
      </c>
      <c r="U9" s="15" t="e">
        <f>+IF(R9=0,0,T9)</f>
        <v>#VALUE!</v>
      </c>
      <c r="V9" s="15"/>
      <c r="W9" s="16">
        <v>7</v>
      </c>
      <c r="X9" s="17" t="s">
        <v>25</v>
      </c>
      <c r="Y9" s="18">
        <v>31</v>
      </c>
      <c r="Z9" s="15"/>
      <c r="AA9" s="18"/>
      <c r="AB9" s="1"/>
    </row>
    <row r="10" spans="1:28" ht="14.25" thickBot="1" thickTop="1">
      <c r="A10" s="3"/>
      <c r="B10" s="21" t="s">
        <v>48</v>
      </c>
      <c r="C10" s="36"/>
      <c r="D10" s="62"/>
      <c r="E10" s="63"/>
      <c r="F10" s="64"/>
      <c r="G10" s="28"/>
      <c r="N10"/>
      <c r="O10" s="34">
        <v>2004</v>
      </c>
      <c r="P10" s="31" t="s">
        <v>27</v>
      </c>
      <c r="Q10" s="32">
        <f>CHOOSE(T6,MID(D8,9,2),MID(D8,8,2))</f>
      </c>
      <c r="R10" s="32" t="e">
        <f>+Q10*1</f>
        <v>#VALUE!</v>
      </c>
      <c r="S10" s="15"/>
      <c r="T10" s="15" t="e">
        <f>+IF(R10&lt;=Z14,1,0)</f>
        <v>#VALUE!</v>
      </c>
      <c r="U10" s="15" t="e">
        <f>+IF(R10=0,0,T10)</f>
        <v>#VALUE!</v>
      </c>
      <c r="V10" s="15"/>
      <c r="W10" s="16">
        <v>8</v>
      </c>
      <c r="X10" s="17" t="s">
        <v>28</v>
      </c>
      <c r="Y10" s="18">
        <v>31</v>
      </c>
      <c r="Z10" s="15"/>
      <c r="AA10" s="18"/>
      <c r="AB10" s="1"/>
    </row>
    <row r="11" spans="1:28" ht="14.25" thickBot="1" thickTop="1">
      <c r="A11" s="3"/>
      <c r="B11" s="21"/>
      <c r="C11" s="33"/>
      <c r="D11" s="37"/>
      <c r="E11" s="38"/>
      <c r="F11" s="38"/>
      <c r="N11"/>
      <c r="O11" s="34">
        <v>2005</v>
      </c>
      <c r="P11" s="31" t="s">
        <v>29</v>
      </c>
      <c r="Q11" s="15">
        <f>CHOOSE(T6,MID(D8,13,1),MID(D8,12,1))</f>
      </c>
      <c r="R11" s="15" t="e">
        <f>+Q11*1</f>
        <v>#VALUE!</v>
      </c>
      <c r="S11" s="15">
        <f>+IF(ISERROR(R11),Q11,R11)</f>
      </c>
      <c r="T11" s="15"/>
      <c r="U11" s="44">
        <f>IF(OR((S11=1),(S11=2),(S11=3),(S11=4),(S11=5),(S11=6),(S11=7),(S11=8),(S11=9),(S11=0),(S11="A")),1,0)</f>
        <v>0</v>
      </c>
      <c r="V11" s="15"/>
      <c r="W11" s="16">
        <v>9</v>
      </c>
      <c r="X11" s="17" t="s">
        <v>30</v>
      </c>
      <c r="Y11" s="18">
        <v>30</v>
      </c>
      <c r="Z11" s="15"/>
      <c r="AA11" s="18"/>
      <c r="AB11" s="1"/>
    </row>
    <row r="12" spans="1:28" ht="14.25" thickBot="1" thickTop="1">
      <c r="A12" s="3"/>
      <c r="B12" s="21" t="s">
        <v>26</v>
      </c>
      <c r="C12" s="39"/>
      <c r="D12" s="40" t="s">
        <v>14</v>
      </c>
      <c r="E12" s="41"/>
      <c r="F12" s="3"/>
      <c r="N12"/>
      <c r="O12" s="34">
        <v>2006</v>
      </c>
      <c r="P12" s="31" t="s">
        <v>31</v>
      </c>
      <c r="Q12" s="44">
        <f>+LEN('Socios o Accionista Res Ext'!D8)</f>
        <v>0</v>
      </c>
      <c r="R12" s="15"/>
      <c r="S12" s="45"/>
      <c r="T12" s="15"/>
      <c r="U12" s="15">
        <f>CHOOSE(T6,IF(Q12=13,1,0),IF(Q12=12,1,0))</f>
        <v>0</v>
      </c>
      <c r="V12" s="15"/>
      <c r="W12" s="16">
        <v>10</v>
      </c>
      <c r="X12" s="17" t="s">
        <v>32</v>
      </c>
      <c r="Y12" s="18">
        <v>31</v>
      </c>
      <c r="Z12" s="15"/>
      <c r="AA12" s="18"/>
      <c r="AB12" s="1"/>
    </row>
    <row r="13" spans="1:28" ht="13.5" thickTop="1">
      <c r="A13" s="3"/>
      <c r="B13" s="42"/>
      <c r="C13" s="3"/>
      <c r="D13" s="38"/>
      <c r="E13" s="3"/>
      <c r="F13" s="3"/>
      <c r="G13" s="43"/>
      <c r="H13" s="43"/>
      <c r="I13" s="43"/>
      <c r="J13" s="43"/>
      <c r="K13" s="43"/>
      <c r="N13"/>
      <c r="O13" s="34">
        <v>2007</v>
      </c>
      <c r="P13" s="16"/>
      <c r="Q13" s="15"/>
      <c r="R13" s="15"/>
      <c r="S13" s="15"/>
      <c r="T13" s="15"/>
      <c r="U13" s="15" t="e">
        <f>+U9+U10+U11+U12</f>
        <v>#VALUE!</v>
      </c>
      <c r="V13" s="15"/>
      <c r="W13" s="16">
        <v>11</v>
      </c>
      <c r="X13" s="17" t="s">
        <v>33</v>
      </c>
      <c r="Y13" s="18">
        <v>30</v>
      </c>
      <c r="Z13" s="15"/>
      <c r="AA13" s="18"/>
      <c r="AB13" s="1"/>
    </row>
    <row r="14" spans="1:28" ht="13.5" thickBot="1">
      <c r="A14" s="3"/>
      <c r="B14" s="21" t="s">
        <v>44</v>
      </c>
      <c r="C14" s="3"/>
      <c r="D14" s="3"/>
      <c r="E14" s="3"/>
      <c r="F14" s="3"/>
      <c r="N14"/>
      <c r="O14" s="34">
        <v>2008</v>
      </c>
      <c r="P14" s="47"/>
      <c r="Q14" s="48"/>
      <c r="R14" s="48"/>
      <c r="S14" s="48"/>
      <c r="T14" s="48"/>
      <c r="U14" s="48"/>
      <c r="V14" s="48"/>
      <c r="W14" s="47">
        <v>12</v>
      </c>
      <c r="X14" s="49" t="s">
        <v>39</v>
      </c>
      <c r="Y14" s="50">
        <v>31</v>
      </c>
      <c r="Z14" s="51" t="e">
        <f>+VLOOKUP(R9,W3:Y14,3)</f>
        <v>#VALUE!</v>
      </c>
      <c r="AA14" s="50"/>
      <c r="AB14" s="1"/>
    </row>
    <row r="15" spans="1:28" ht="12.75">
      <c r="A15" s="3"/>
      <c r="B15" s="12"/>
      <c r="C15" s="3"/>
      <c r="D15" s="3"/>
      <c r="E15" s="3"/>
      <c r="F15" s="3"/>
      <c r="N15" s="1"/>
      <c r="O15" s="34">
        <v>2009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15" ht="51" customHeight="1">
      <c r="A16" s="3"/>
      <c r="B16" s="46" t="s">
        <v>34</v>
      </c>
      <c r="C16" s="46" t="s">
        <v>35</v>
      </c>
      <c r="D16" s="46" t="s">
        <v>36</v>
      </c>
      <c r="E16" s="46" t="s">
        <v>37</v>
      </c>
      <c r="F16" s="46" t="s">
        <v>38</v>
      </c>
      <c r="O16" s="34">
        <v>2010</v>
      </c>
    </row>
    <row r="17" spans="1:15" ht="12.75">
      <c r="A17" s="3"/>
      <c r="B17" s="53"/>
      <c r="C17" s="53"/>
      <c r="D17" s="53"/>
      <c r="E17" s="54"/>
      <c r="F17" s="55"/>
      <c r="O17" s="59">
        <v>2011</v>
      </c>
    </row>
    <row r="18" spans="1:15" ht="12.75">
      <c r="A18" s="3"/>
      <c r="B18" s="56"/>
      <c r="C18" s="56"/>
      <c r="D18" s="56"/>
      <c r="E18" s="54"/>
      <c r="F18" s="56"/>
      <c r="G18" s="12"/>
      <c r="H18" s="12"/>
      <c r="I18" s="12"/>
      <c r="J18" s="12"/>
      <c r="K18" s="12"/>
      <c r="O18" s="59">
        <v>2012</v>
      </c>
    </row>
    <row r="19" spans="1:15" ht="12.75">
      <c r="A19" s="3"/>
      <c r="B19" s="56"/>
      <c r="C19" s="56"/>
      <c r="D19" s="56"/>
      <c r="E19" s="54"/>
      <c r="F19" s="56"/>
      <c r="O19" s="59">
        <v>2013</v>
      </c>
    </row>
    <row r="20" spans="2:15" s="3" customFormat="1" ht="12.75">
      <c r="B20" s="56"/>
      <c r="C20" s="56"/>
      <c r="D20" s="56"/>
      <c r="E20" s="54"/>
      <c r="F20" s="56"/>
      <c r="O20" s="59">
        <v>2014</v>
      </c>
    </row>
    <row r="21" spans="2:15" s="3" customFormat="1" ht="15" customHeight="1">
      <c r="B21" s="56"/>
      <c r="C21" s="56"/>
      <c r="D21" s="56"/>
      <c r="E21" s="54"/>
      <c r="F21" s="56"/>
      <c r="O21" s="59">
        <v>2015</v>
      </c>
    </row>
    <row r="22" spans="1:15" s="3" customFormat="1" ht="17.25" customHeight="1">
      <c r="A22" s="58" t="s">
        <v>40</v>
      </c>
      <c r="B22" s="53"/>
      <c r="C22" s="53"/>
      <c r="D22" s="53"/>
      <c r="E22" s="54"/>
      <c r="F22" s="53"/>
      <c r="O22" s="59">
        <v>2016</v>
      </c>
    </row>
    <row r="23" spans="2:15" s="3" customFormat="1" ht="12.75">
      <c r="B23" s="53"/>
      <c r="C23" s="53"/>
      <c r="D23" s="53"/>
      <c r="E23" s="54"/>
      <c r="F23" s="53"/>
      <c r="O23" s="59">
        <v>2017</v>
      </c>
    </row>
    <row r="24" spans="2:15" s="3" customFormat="1" ht="12.75">
      <c r="B24" s="53"/>
      <c r="C24" s="53"/>
      <c r="D24" s="53"/>
      <c r="E24" s="54"/>
      <c r="F24" s="53"/>
      <c r="O24" s="59">
        <v>2018</v>
      </c>
    </row>
    <row r="25" spans="2:15" s="3" customFormat="1" ht="12.75">
      <c r="B25" s="53"/>
      <c r="C25" s="53"/>
      <c r="D25" s="53"/>
      <c r="E25" s="54"/>
      <c r="F25" s="53"/>
      <c r="O25" s="59"/>
    </row>
    <row r="26" spans="2:15" s="3" customFormat="1" ht="12.75">
      <c r="B26" s="53"/>
      <c r="C26" s="53"/>
      <c r="D26" s="53"/>
      <c r="E26" s="54"/>
      <c r="F26" s="53"/>
      <c r="O26" s="59"/>
    </row>
    <row r="27" spans="2:6" s="3" customFormat="1" ht="12.75">
      <c r="B27" s="53"/>
      <c r="C27" s="53"/>
      <c r="D27" s="53"/>
      <c r="E27" s="54"/>
      <c r="F27" s="53"/>
    </row>
    <row r="28" spans="2:6" s="3" customFormat="1" ht="12.75">
      <c r="B28" s="53"/>
      <c r="C28" s="53"/>
      <c r="D28" s="53"/>
      <c r="E28" s="54"/>
      <c r="F28" s="53"/>
    </row>
    <row r="29" spans="2:6" s="3" customFormat="1" ht="12.75">
      <c r="B29" s="53"/>
      <c r="C29" s="53"/>
      <c r="D29" s="53"/>
      <c r="E29" s="54"/>
      <c r="F29" s="53"/>
    </row>
    <row r="30" spans="2:6" s="3" customFormat="1" ht="12.75">
      <c r="B30" s="53"/>
      <c r="C30" s="53"/>
      <c r="D30" s="53"/>
      <c r="E30" s="54"/>
      <c r="F30" s="53"/>
    </row>
    <row r="31" spans="2:6" s="3" customFormat="1" ht="12.75">
      <c r="B31" s="53"/>
      <c r="C31" s="53"/>
      <c r="D31" s="53"/>
      <c r="E31" s="54"/>
      <c r="F31" s="53"/>
    </row>
    <row r="32" spans="2:6" s="3" customFormat="1" ht="12.75">
      <c r="B32" s="53"/>
      <c r="C32" s="53"/>
      <c r="D32" s="53"/>
      <c r="E32" s="54"/>
      <c r="F32" s="53"/>
    </row>
    <row r="33" spans="2:6" s="3" customFormat="1" ht="12.75">
      <c r="B33" s="53"/>
      <c r="C33" s="53"/>
      <c r="D33" s="53"/>
      <c r="E33" s="54"/>
      <c r="F33" s="53"/>
    </row>
    <row r="34" spans="2:6" s="3" customFormat="1" ht="12.75">
      <c r="B34" s="53"/>
      <c r="C34" s="53"/>
      <c r="D34" s="53"/>
      <c r="E34" s="54"/>
      <c r="F34" s="53"/>
    </row>
    <row r="35" spans="2:12" s="3" customFormat="1" ht="12.75">
      <c r="B35" s="53"/>
      <c r="C35" s="53"/>
      <c r="D35" s="53"/>
      <c r="E35" s="54"/>
      <c r="F35" s="53"/>
      <c r="L35" s="52"/>
    </row>
    <row r="36" spans="2:6" s="3" customFormat="1" ht="12.75">
      <c r="B36" s="53"/>
      <c r="C36" s="53"/>
      <c r="D36" s="53"/>
      <c r="E36" s="54"/>
      <c r="F36" s="53"/>
    </row>
    <row r="37" spans="2:6" s="3" customFormat="1" ht="12.75">
      <c r="B37" s="53"/>
      <c r="C37" s="53"/>
      <c r="D37" s="53"/>
      <c r="E37" s="54"/>
      <c r="F37" s="53"/>
    </row>
    <row r="38" spans="2:6" s="3" customFormat="1" ht="12.75">
      <c r="B38" s="53"/>
      <c r="C38" s="53"/>
      <c r="D38" s="53"/>
      <c r="E38" s="54"/>
      <c r="F38" s="53"/>
    </row>
    <row r="39" spans="2:6" s="3" customFormat="1" ht="12.75">
      <c r="B39" s="53"/>
      <c r="C39" s="53"/>
      <c r="D39" s="53"/>
      <c r="E39" s="54"/>
      <c r="F39" s="53"/>
    </row>
    <row r="40" spans="2:6" s="3" customFormat="1" ht="12.75">
      <c r="B40" s="53"/>
      <c r="C40" s="53"/>
      <c r="D40" s="53"/>
      <c r="E40" s="54"/>
      <c r="F40" s="53"/>
    </row>
    <row r="41" spans="2:6" s="3" customFormat="1" ht="12.75">
      <c r="B41" s="53"/>
      <c r="C41" s="53"/>
      <c r="D41" s="53"/>
      <c r="E41" s="54"/>
      <c r="F41" s="53"/>
    </row>
    <row r="42" spans="2:6" s="3" customFormat="1" ht="12.75">
      <c r="B42" s="53"/>
      <c r="C42" s="53"/>
      <c r="D42" s="53"/>
      <c r="E42" s="54"/>
      <c r="F42" s="53"/>
    </row>
    <row r="43" spans="2:6" s="3" customFormat="1" ht="12.75">
      <c r="B43" s="53"/>
      <c r="C43" s="53"/>
      <c r="D43" s="53"/>
      <c r="E43" s="54"/>
      <c r="F43" s="53"/>
    </row>
    <row r="44" spans="2:6" s="3" customFormat="1" ht="12.75">
      <c r="B44" s="53"/>
      <c r="C44" s="53"/>
      <c r="D44" s="53"/>
      <c r="E44" s="54"/>
      <c r="F44" s="53"/>
    </row>
    <row r="45" spans="2:6" s="3" customFormat="1" ht="12.75">
      <c r="B45" s="53"/>
      <c r="C45" s="53"/>
      <c r="D45" s="53"/>
      <c r="E45" s="54"/>
      <c r="F45" s="53"/>
    </row>
    <row r="46" spans="2:6" s="3" customFormat="1" ht="12.75">
      <c r="B46" s="53"/>
      <c r="C46" s="53"/>
      <c r="D46" s="53"/>
      <c r="E46" s="54"/>
      <c r="F46" s="53"/>
    </row>
    <row r="47" spans="2:6" s="3" customFormat="1" ht="12.75">
      <c r="B47" s="53"/>
      <c r="C47" s="53"/>
      <c r="D47" s="53"/>
      <c r="E47" s="54"/>
      <c r="F47" s="53"/>
    </row>
    <row r="48" spans="2:6" s="3" customFormat="1" ht="12.75">
      <c r="B48" s="53"/>
      <c r="C48" s="53"/>
      <c r="D48" s="53"/>
      <c r="E48" s="54"/>
      <c r="F48" s="53"/>
    </row>
    <row r="49" spans="2:6" s="3" customFormat="1" ht="12.75">
      <c r="B49" s="53"/>
      <c r="C49" s="53"/>
      <c r="D49" s="53"/>
      <c r="E49" s="54"/>
      <c r="F49" s="53"/>
    </row>
    <row r="50" spans="2:6" s="3" customFormat="1" ht="12.75">
      <c r="B50" s="53"/>
      <c r="C50" s="53"/>
      <c r="D50" s="53"/>
      <c r="E50" s="54"/>
      <c r="F50" s="53"/>
    </row>
    <row r="51" spans="2:6" s="3" customFormat="1" ht="12.75">
      <c r="B51" s="53"/>
      <c r="C51" s="53"/>
      <c r="D51" s="53"/>
      <c r="E51" s="54"/>
      <c r="F51" s="53"/>
    </row>
    <row r="52" spans="2:6" s="3" customFormat="1" ht="12.75">
      <c r="B52" s="53"/>
      <c r="C52" s="53"/>
      <c r="D52" s="53"/>
      <c r="E52" s="54"/>
      <c r="F52" s="53"/>
    </row>
    <row r="53" spans="2:6" s="3" customFormat="1" ht="12.75">
      <c r="B53" s="53"/>
      <c r="C53" s="53"/>
      <c r="D53" s="53"/>
      <c r="E53" s="54"/>
      <c r="F53" s="53"/>
    </row>
    <row r="54" spans="2:6" s="3" customFormat="1" ht="12.75">
      <c r="B54" s="53"/>
      <c r="C54" s="53"/>
      <c r="D54" s="53"/>
      <c r="E54" s="54"/>
      <c r="F54" s="53"/>
    </row>
    <row r="55" spans="2:6" s="3" customFormat="1" ht="12.75">
      <c r="B55" s="53"/>
      <c r="C55" s="53"/>
      <c r="D55" s="53"/>
      <c r="E55" s="54"/>
      <c r="F55" s="53"/>
    </row>
    <row r="56" spans="2:6" s="3" customFormat="1" ht="12.75">
      <c r="B56" s="53"/>
      <c r="C56" s="53"/>
      <c r="D56" s="53"/>
      <c r="E56" s="54"/>
      <c r="F56" s="53"/>
    </row>
    <row r="57" spans="2:6" s="3" customFormat="1" ht="12.75">
      <c r="B57" s="53"/>
      <c r="C57" s="53"/>
      <c r="D57" s="53"/>
      <c r="E57" s="54"/>
      <c r="F57" s="53"/>
    </row>
    <row r="58" spans="2:6" s="3" customFormat="1" ht="12.75">
      <c r="B58" s="53"/>
      <c r="C58" s="53"/>
      <c r="D58" s="53"/>
      <c r="E58" s="54"/>
      <c r="F58" s="53"/>
    </row>
    <row r="59" spans="2:6" s="3" customFormat="1" ht="12.75">
      <c r="B59" s="53"/>
      <c r="C59" s="53"/>
      <c r="D59" s="53"/>
      <c r="E59" s="54"/>
      <c r="F59" s="53"/>
    </row>
    <row r="60" spans="2:6" s="3" customFormat="1" ht="12.75">
      <c r="B60" s="53"/>
      <c r="C60" s="53"/>
      <c r="D60" s="53"/>
      <c r="E60" s="54"/>
      <c r="F60" s="53"/>
    </row>
    <row r="61" spans="2:6" s="3" customFormat="1" ht="12.75">
      <c r="B61" s="53"/>
      <c r="C61" s="53"/>
      <c r="D61" s="53"/>
      <c r="E61" s="54"/>
      <c r="F61" s="53"/>
    </row>
    <row r="62" spans="2:6" s="3" customFormat="1" ht="12.75">
      <c r="B62" s="53"/>
      <c r="C62" s="53"/>
      <c r="D62" s="53"/>
      <c r="E62" s="54"/>
      <c r="F62" s="53"/>
    </row>
    <row r="63" spans="2:6" s="3" customFormat="1" ht="12.75">
      <c r="B63" s="53"/>
      <c r="C63" s="53"/>
      <c r="D63" s="53"/>
      <c r="E63" s="54"/>
      <c r="F63" s="53"/>
    </row>
    <row r="64" spans="2:6" s="3" customFormat="1" ht="12.75">
      <c r="B64" s="53"/>
      <c r="C64" s="53"/>
      <c r="D64" s="53"/>
      <c r="E64" s="54"/>
      <c r="F64" s="53"/>
    </row>
    <row r="65" spans="2:6" s="3" customFormat="1" ht="12.75">
      <c r="B65" s="53"/>
      <c r="C65" s="53"/>
      <c r="D65" s="53"/>
      <c r="E65" s="54"/>
      <c r="F65" s="53"/>
    </row>
    <row r="66" spans="2:6" s="3" customFormat="1" ht="12.75">
      <c r="B66" s="53"/>
      <c r="C66" s="53"/>
      <c r="D66" s="53"/>
      <c r="E66" s="54"/>
      <c r="F66" s="53"/>
    </row>
    <row r="67" spans="2:6" s="3" customFormat="1" ht="12.75">
      <c r="B67" s="53"/>
      <c r="C67" s="53"/>
      <c r="D67" s="53"/>
      <c r="E67" s="54"/>
      <c r="F67" s="53"/>
    </row>
    <row r="68" spans="2:6" s="3" customFormat="1" ht="12.75">
      <c r="B68" s="53"/>
      <c r="C68" s="53"/>
      <c r="D68" s="53"/>
      <c r="E68" s="54"/>
      <c r="F68" s="53"/>
    </row>
    <row r="69" spans="2:6" s="3" customFormat="1" ht="12.75">
      <c r="B69" s="53"/>
      <c r="C69" s="53"/>
      <c r="D69" s="53"/>
      <c r="E69" s="54"/>
      <c r="F69" s="53"/>
    </row>
    <row r="70" spans="2:6" s="3" customFormat="1" ht="12.75">
      <c r="B70" s="53"/>
      <c r="C70" s="53"/>
      <c r="D70" s="53"/>
      <c r="E70" s="54"/>
      <c r="F70" s="53"/>
    </row>
    <row r="71" spans="2:6" s="3" customFormat="1" ht="12.75">
      <c r="B71" s="53"/>
      <c r="C71" s="53"/>
      <c r="D71" s="53"/>
      <c r="E71" s="54"/>
      <c r="F71" s="53"/>
    </row>
    <row r="72" spans="2:6" s="3" customFormat="1" ht="12.75">
      <c r="B72" s="53"/>
      <c r="C72" s="53"/>
      <c r="D72" s="53"/>
      <c r="E72" s="54"/>
      <c r="F72" s="53"/>
    </row>
    <row r="73" spans="2:6" s="3" customFormat="1" ht="12.75">
      <c r="B73" s="53"/>
      <c r="C73" s="53"/>
      <c r="D73" s="53"/>
      <c r="E73" s="54"/>
      <c r="F73" s="53"/>
    </row>
    <row r="74" spans="2:6" s="3" customFormat="1" ht="12.75">
      <c r="B74" s="53"/>
      <c r="C74" s="53"/>
      <c r="D74" s="53"/>
      <c r="E74" s="54"/>
      <c r="F74" s="53"/>
    </row>
    <row r="75" spans="2:6" s="3" customFormat="1" ht="12.75">
      <c r="B75" s="53"/>
      <c r="C75" s="53"/>
      <c r="D75" s="53"/>
      <c r="E75" s="54"/>
      <c r="F75" s="53"/>
    </row>
    <row r="76" spans="2:6" s="3" customFormat="1" ht="12.75">
      <c r="B76" s="53"/>
      <c r="C76" s="53"/>
      <c r="D76" s="53"/>
      <c r="E76" s="54"/>
      <c r="F76" s="53"/>
    </row>
    <row r="77" spans="2:6" s="3" customFormat="1" ht="12.75">
      <c r="B77" s="53"/>
      <c r="C77" s="53"/>
      <c r="D77" s="53"/>
      <c r="E77" s="54"/>
      <c r="F77" s="53"/>
    </row>
    <row r="78" spans="2:6" s="3" customFormat="1" ht="12.75">
      <c r="B78" s="53"/>
      <c r="C78" s="53"/>
      <c r="D78" s="53"/>
      <c r="E78" s="54"/>
      <c r="F78" s="53"/>
    </row>
    <row r="79" spans="2:6" s="3" customFormat="1" ht="12.75">
      <c r="B79" s="53"/>
      <c r="C79" s="53"/>
      <c r="D79" s="53"/>
      <c r="E79" s="54"/>
      <c r="F79" s="53"/>
    </row>
    <row r="80" spans="2:6" s="3" customFormat="1" ht="12.75">
      <c r="B80" s="53"/>
      <c r="C80" s="53"/>
      <c r="D80" s="53"/>
      <c r="E80" s="54"/>
      <c r="F80" s="53"/>
    </row>
    <row r="81" spans="2:6" s="3" customFormat="1" ht="12.75">
      <c r="B81" s="53"/>
      <c r="C81" s="53"/>
      <c r="D81" s="53"/>
      <c r="E81" s="54"/>
      <c r="F81" s="53"/>
    </row>
    <row r="82" spans="2:6" s="3" customFormat="1" ht="12.75">
      <c r="B82" s="53"/>
      <c r="C82" s="53"/>
      <c r="D82" s="53"/>
      <c r="E82" s="54"/>
      <c r="F82" s="53"/>
    </row>
    <row r="83" spans="2:6" s="3" customFormat="1" ht="12.75">
      <c r="B83" s="53"/>
      <c r="C83" s="53"/>
      <c r="D83" s="53"/>
      <c r="E83" s="54"/>
      <c r="F83" s="53"/>
    </row>
    <row r="84" spans="2:6" s="3" customFormat="1" ht="12.75">
      <c r="B84" s="53"/>
      <c r="C84" s="53"/>
      <c r="D84" s="53"/>
      <c r="E84" s="54"/>
      <c r="F84" s="53"/>
    </row>
    <row r="85" spans="2:6" s="3" customFormat="1" ht="12.75">
      <c r="B85" s="53"/>
      <c r="C85" s="53"/>
      <c r="D85" s="53"/>
      <c r="E85" s="54"/>
      <c r="F85" s="53"/>
    </row>
    <row r="86" spans="2:6" s="3" customFormat="1" ht="12.75">
      <c r="B86" s="53"/>
      <c r="C86" s="53"/>
      <c r="D86" s="53"/>
      <c r="E86" s="54"/>
      <c r="F86" s="53"/>
    </row>
    <row r="87" spans="2:6" s="3" customFormat="1" ht="12.75">
      <c r="B87" s="53"/>
      <c r="C87" s="53"/>
      <c r="D87" s="53"/>
      <c r="E87" s="54"/>
      <c r="F87" s="53"/>
    </row>
    <row r="88" spans="2:6" s="3" customFormat="1" ht="12.75">
      <c r="B88" s="53"/>
      <c r="C88" s="53"/>
      <c r="D88" s="53"/>
      <c r="E88" s="54"/>
      <c r="F88" s="53"/>
    </row>
    <row r="89" spans="2:6" s="3" customFormat="1" ht="12.75">
      <c r="B89" s="53"/>
      <c r="C89" s="53"/>
      <c r="D89" s="53"/>
      <c r="E89" s="54"/>
      <c r="F89" s="53"/>
    </row>
    <row r="90" spans="2:6" s="3" customFormat="1" ht="12.75">
      <c r="B90" s="53"/>
      <c r="C90" s="53"/>
      <c r="D90" s="53"/>
      <c r="E90" s="54"/>
      <c r="F90" s="53"/>
    </row>
    <row r="91" spans="2:6" s="3" customFormat="1" ht="12.75">
      <c r="B91" s="53"/>
      <c r="C91" s="53"/>
      <c r="D91" s="53"/>
      <c r="E91" s="54"/>
      <c r="F91" s="53"/>
    </row>
    <row r="92" spans="2:6" s="3" customFormat="1" ht="12.75">
      <c r="B92" s="53"/>
      <c r="C92" s="53"/>
      <c r="D92" s="53"/>
      <c r="E92" s="54"/>
      <c r="F92" s="53"/>
    </row>
    <row r="93" spans="2:6" s="3" customFormat="1" ht="12.75">
      <c r="B93" s="53"/>
      <c r="C93" s="53"/>
      <c r="D93" s="53"/>
      <c r="E93" s="54"/>
      <c r="F93" s="53"/>
    </row>
    <row r="94" spans="2:6" s="3" customFormat="1" ht="12.75">
      <c r="B94" s="53"/>
      <c r="C94" s="53"/>
      <c r="D94" s="53"/>
      <c r="E94" s="54"/>
      <c r="F94" s="53"/>
    </row>
    <row r="95" spans="2:6" s="3" customFormat="1" ht="12.75">
      <c r="B95" s="53"/>
      <c r="C95" s="53"/>
      <c r="D95" s="53"/>
      <c r="E95" s="54"/>
      <c r="F95" s="53"/>
    </row>
    <row r="96" spans="2:6" s="3" customFormat="1" ht="12.75">
      <c r="B96" s="53"/>
      <c r="C96" s="53"/>
      <c r="D96" s="53"/>
      <c r="E96" s="54"/>
      <c r="F96" s="53"/>
    </row>
    <row r="97" spans="2:6" s="3" customFormat="1" ht="12.75">
      <c r="B97" s="53"/>
      <c r="C97" s="53"/>
      <c r="D97" s="53"/>
      <c r="E97" s="54"/>
      <c r="F97" s="53"/>
    </row>
    <row r="98" spans="2:6" s="3" customFormat="1" ht="12.75">
      <c r="B98" s="53"/>
      <c r="C98" s="53"/>
      <c r="D98" s="53"/>
      <c r="E98" s="54"/>
      <c r="F98" s="53"/>
    </row>
    <row r="99" spans="2:6" s="3" customFormat="1" ht="12.75">
      <c r="B99" s="53"/>
      <c r="C99" s="53"/>
      <c r="D99" s="53"/>
      <c r="E99" s="54"/>
      <c r="F99" s="53"/>
    </row>
    <row r="100" spans="2:6" s="3" customFormat="1" ht="12.75">
      <c r="B100" s="53"/>
      <c r="C100" s="53"/>
      <c r="D100" s="53"/>
      <c r="E100" s="54"/>
      <c r="F100" s="53"/>
    </row>
    <row r="101" spans="2:6" s="3" customFormat="1" ht="12.75">
      <c r="B101" s="53"/>
      <c r="C101" s="53"/>
      <c r="D101" s="53"/>
      <c r="E101" s="54"/>
      <c r="F101" s="53"/>
    </row>
    <row r="102" spans="2:6" s="3" customFormat="1" ht="12.75">
      <c r="B102" s="53"/>
      <c r="C102" s="53"/>
      <c r="D102" s="53"/>
      <c r="E102" s="54"/>
      <c r="F102" s="53"/>
    </row>
    <row r="103" spans="2:6" s="3" customFormat="1" ht="12.75">
      <c r="B103" s="53"/>
      <c r="C103" s="53"/>
      <c r="D103" s="53"/>
      <c r="E103" s="54"/>
      <c r="F103" s="53"/>
    </row>
    <row r="104" spans="2:6" s="3" customFormat="1" ht="12.75">
      <c r="B104" s="53"/>
      <c r="C104" s="53"/>
      <c r="D104" s="53"/>
      <c r="E104" s="54"/>
      <c r="F104" s="53"/>
    </row>
    <row r="105" spans="2:6" s="3" customFormat="1" ht="12.75">
      <c r="B105" s="53"/>
      <c r="C105" s="53"/>
      <c r="D105" s="53"/>
      <c r="E105" s="54"/>
      <c r="F105" s="53"/>
    </row>
    <row r="106" spans="2:6" s="3" customFormat="1" ht="12.75">
      <c r="B106" s="53"/>
      <c r="C106" s="53"/>
      <c r="D106" s="53"/>
      <c r="E106" s="54"/>
      <c r="F106" s="53"/>
    </row>
    <row r="107" spans="2:6" s="3" customFormat="1" ht="12.75">
      <c r="B107" s="53"/>
      <c r="C107" s="53"/>
      <c r="D107" s="53"/>
      <c r="E107" s="54"/>
      <c r="F107" s="53"/>
    </row>
    <row r="108" spans="2:6" s="3" customFormat="1" ht="12.75">
      <c r="B108" s="53"/>
      <c r="C108" s="53"/>
      <c r="D108" s="53"/>
      <c r="E108" s="54"/>
      <c r="F108" s="53"/>
    </row>
    <row r="109" spans="2:6" s="3" customFormat="1" ht="12.75">
      <c r="B109" s="53"/>
      <c r="C109" s="53"/>
      <c r="D109" s="53"/>
      <c r="E109" s="54"/>
      <c r="F109" s="53"/>
    </row>
    <row r="110" spans="2:6" s="3" customFormat="1" ht="12.75">
      <c r="B110" s="53"/>
      <c r="C110" s="53"/>
      <c r="D110" s="53"/>
      <c r="E110" s="54"/>
      <c r="F110" s="53"/>
    </row>
    <row r="111" spans="2:6" s="3" customFormat="1" ht="12.75">
      <c r="B111" s="53"/>
      <c r="C111" s="53"/>
      <c r="D111" s="53"/>
      <c r="E111" s="54"/>
      <c r="F111" s="53"/>
    </row>
    <row r="112" spans="2:6" s="3" customFormat="1" ht="12.75">
      <c r="B112" s="53"/>
      <c r="C112" s="53"/>
      <c r="D112" s="53"/>
      <c r="E112" s="54"/>
      <c r="F112" s="53"/>
    </row>
    <row r="113" spans="2:6" s="3" customFormat="1" ht="12.75">
      <c r="B113" s="53"/>
      <c r="C113" s="53"/>
      <c r="D113" s="53"/>
      <c r="E113" s="54"/>
      <c r="F113" s="53"/>
    </row>
    <row r="114" spans="2:6" s="3" customFormat="1" ht="12.75">
      <c r="B114" s="53"/>
      <c r="C114" s="53"/>
      <c r="D114" s="53"/>
      <c r="E114" s="54"/>
      <c r="F114" s="53"/>
    </row>
    <row r="115" spans="2:6" s="3" customFormat="1" ht="12.75">
      <c r="B115" s="53"/>
      <c r="C115" s="53"/>
      <c r="D115" s="53"/>
      <c r="E115" s="54"/>
      <c r="F115" s="53"/>
    </row>
    <row r="116" spans="2:6" s="3" customFormat="1" ht="12.75">
      <c r="B116" s="53"/>
      <c r="C116" s="53"/>
      <c r="D116" s="53"/>
      <c r="E116" s="54"/>
      <c r="F116" s="53"/>
    </row>
    <row r="117" spans="2:6" s="3" customFormat="1" ht="12.75">
      <c r="B117" s="53"/>
      <c r="C117" s="53"/>
      <c r="D117" s="53"/>
      <c r="E117" s="54"/>
      <c r="F117" s="53"/>
    </row>
    <row r="118" spans="2:6" s="3" customFormat="1" ht="12.75">
      <c r="B118" s="53"/>
      <c r="C118" s="53"/>
      <c r="D118" s="53"/>
      <c r="E118" s="54"/>
      <c r="F118" s="53"/>
    </row>
    <row r="119" spans="2:6" s="3" customFormat="1" ht="12.75">
      <c r="B119" s="53"/>
      <c r="C119" s="53"/>
      <c r="D119" s="53"/>
      <c r="E119" s="54"/>
      <c r="F119" s="53"/>
    </row>
    <row r="120" spans="2:6" s="3" customFormat="1" ht="12.75">
      <c r="B120" s="53"/>
      <c r="C120" s="53"/>
      <c r="D120" s="53"/>
      <c r="E120" s="54"/>
      <c r="F120" s="53"/>
    </row>
    <row r="121" spans="2:6" s="3" customFormat="1" ht="12.75">
      <c r="B121" s="53"/>
      <c r="C121" s="53"/>
      <c r="D121" s="53"/>
      <c r="E121" s="54"/>
      <c r="F121" s="53"/>
    </row>
    <row r="122" spans="2:6" s="3" customFormat="1" ht="12.75">
      <c r="B122" s="53"/>
      <c r="C122" s="53"/>
      <c r="D122" s="53"/>
      <c r="E122" s="54"/>
      <c r="F122" s="53"/>
    </row>
    <row r="123" spans="2:6" s="3" customFormat="1" ht="12.75">
      <c r="B123" s="53"/>
      <c r="C123" s="53"/>
      <c r="D123" s="53"/>
      <c r="E123" s="54"/>
      <c r="F123" s="53"/>
    </row>
    <row r="124" spans="2:6" s="3" customFormat="1" ht="12.75">
      <c r="B124" s="53"/>
      <c r="C124" s="53"/>
      <c r="D124" s="53"/>
      <c r="E124" s="54"/>
      <c r="F124" s="53"/>
    </row>
    <row r="125" spans="2:6" s="3" customFormat="1" ht="12.75">
      <c r="B125" s="53"/>
      <c r="C125" s="53"/>
      <c r="D125" s="53"/>
      <c r="E125" s="54"/>
      <c r="F125" s="53"/>
    </row>
    <row r="126" spans="2:6" s="3" customFormat="1" ht="12.75">
      <c r="B126" s="53"/>
      <c r="C126" s="53"/>
      <c r="D126" s="53"/>
      <c r="E126" s="54"/>
      <c r="F126" s="53"/>
    </row>
    <row r="127" spans="2:6" s="3" customFormat="1" ht="12.75">
      <c r="B127" s="53"/>
      <c r="C127" s="53"/>
      <c r="D127" s="53"/>
      <c r="E127" s="54"/>
      <c r="F127" s="53"/>
    </row>
    <row r="128" spans="2:6" s="3" customFormat="1" ht="12.75">
      <c r="B128" s="53"/>
      <c r="C128" s="53"/>
      <c r="D128" s="53"/>
      <c r="E128" s="54"/>
      <c r="F128" s="53"/>
    </row>
    <row r="129" spans="2:6" s="3" customFormat="1" ht="12.75">
      <c r="B129" s="53"/>
      <c r="C129" s="53"/>
      <c r="D129" s="53"/>
      <c r="E129" s="54"/>
      <c r="F129" s="53"/>
    </row>
    <row r="130" spans="2:6" s="3" customFormat="1" ht="12.75">
      <c r="B130" s="53"/>
      <c r="C130" s="53"/>
      <c r="D130" s="53"/>
      <c r="E130" s="54"/>
      <c r="F130" s="53"/>
    </row>
    <row r="131" spans="2:6" s="3" customFormat="1" ht="12.75">
      <c r="B131" s="53"/>
      <c r="C131" s="53"/>
      <c r="D131" s="53"/>
      <c r="E131" s="54"/>
      <c r="F131" s="53"/>
    </row>
    <row r="132" spans="2:6" s="3" customFormat="1" ht="12.75">
      <c r="B132" s="53"/>
      <c r="C132" s="53"/>
      <c r="D132" s="53"/>
      <c r="E132" s="54"/>
      <c r="F132" s="53"/>
    </row>
    <row r="133" spans="2:6" s="3" customFormat="1" ht="12.75">
      <c r="B133" s="53"/>
      <c r="C133" s="53"/>
      <c r="D133" s="53"/>
      <c r="E133" s="54"/>
      <c r="F133" s="53"/>
    </row>
    <row r="134" spans="2:6" s="3" customFormat="1" ht="12.75">
      <c r="B134" s="53"/>
      <c r="C134" s="53"/>
      <c r="D134" s="53"/>
      <c r="E134" s="54"/>
      <c r="F134" s="53"/>
    </row>
    <row r="135" spans="2:6" s="3" customFormat="1" ht="12.75">
      <c r="B135" s="53"/>
      <c r="C135" s="53"/>
      <c r="D135" s="53"/>
      <c r="E135" s="54"/>
      <c r="F135" s="53"/>
    </row>
    <row r="136" spans="2:6" s="3" customFormat="1" ht="12.75">
      <c r="B136" s="53"/>
      <c r="C136" s="53"/>
      <c r="D136" s="53"/>
      <c r="E136" s="54"/>
      <c r="F136" s="53"/>
    </row>
    <row r="137" spans="2:6" s="3" customFormat="1" ht="12.75">
      <c r="B137" s="53"/>
      <c r="C137" s="53"/>
      <c r="D137" s="53"/>
      <c r="E137" s="54"/>
      <c r="F137" s="53"/>
    </row>
    <row r="138" spans="2:6" s="3" customFormat="1" ht="12.75">
      <c r="B138" s="53"/>
      <c r="C138" s="53"/>
      <c r="D138" s="53"/>
      <c r="E138" s="54"/>
      <c r="F138" s="53"/>
    </row>
    <row r="139" spans="2:6" s="3" customFormat="1" ht="12.75">
      <c r="B139" s="53"/>
      <c r="C139" s="53"/>
      <c r="D139" s="53"/>
      <c r="E139" s="54"/>
      <c r="F139" s="53"/>
    </row>
    <row r="140" spans="2:6" s="3" customFormat="1" ht="12.75">
      <c r="B140" s="53"/>
      <c r="C140" s="53"/>
      <c r="D140" s="53"/>
      <c r="E140" s="54"/>
      <c r="F140" s="53"/>
    </row>
    <row r="141" spans="2:6" s="3" customFormat="1" ht="12.75">
      <c r="B141" s="53"/>
      <c r="C141" s="53"/>
      <c r="D141" s="53"/>
      <c r="E141" s="54"/>
      <c r="F141" s="53"/>
    </row>
    <row r="142" spans="2:6" s="3" customFormat="1" ht="12.75">
      <c r="B142" s="53"/>
      <c r="C142" s="53"/>
      <c r="D142" s="53"/>
      <c r="E142" s="54"/>
      <c r="F142" s="53"/>
    </row>
    <row r="143" spans="2:6" s="3" customFormat="1" ht="12.75">
      <c r="B143" s="53"/>
      <c r="C143" s="53"/>
      <c r="D143" s="53"/>
      <c r="E143" s="54"/>
      <c r="F143" s="53"/>
    </row>
    <row r="144" spans="2:6" s="3" customFormat="1" ht="12.75">
      <c r="B144" s="53"/>
      <c r="C144" s="53"/>
      <c r="D144" s="53"/>
      <c r="E144" s="54"/>
      <c r="F144" s="53"/>
    </row>
    <row r="145" spans="2:6" s="3" customFormat="1" ht="12.75">
      <c r="B145" s="53"/>
      <c r="C145" s="53"/>
      <c r="D145" s="53"/>
      <c r="E145" s="54"/>
      <c r="F145" s="53"/>
    </row>
    <row r="146" spans="2:6" s="3" customFormat="1" ht="12.75">
      <c r="B146" s="53"/>
      <c r="C146" s="53"/>
      <c r="D146" s="53"/>
      <c r="E146" s="54"/>
      <c r="F146" s="53"/>
    </row>
    <row r="147" spans="2:6" s="3" customFormat="1" ht="12.75">
      <c r="B147" s="53"/>
      <c r="C147" s="53"/>
      <c r="D147" s="53"/>
      <c r="E147" s="54"/>
      <c r="F147" s="53"/>
    </row>
    <row r="148" spans="2:6" s="3" customFormat="1" ht="12.75">
      <c r="B148" s="53"/>
      <c r="C148" s="53"/>
      <c r="D148" s="53"/>
      <c r="E148" s="54"/>
      <c r="F148" s="53"/>
    </row>
    <row r="149" spans="2:6" s="3" customFormat="1" ht="12.75">
      <c r="B149" s="53"/>
      <c r="C149" s="53"/>
      <c r="D149" s="53"/>
      <c r="E149" s="54"/>
      <c r="F149" s="53"/>
    </row>
    <row r="150" spans="2:6" s="3" customFormat="1" ht="12.75">
      <c r="B150" s="53"/>
      <c r="C150" s="53"/>
      <c r="D150" s="53"/>
      <c r="E150" s="54"/>
      <c r="F150" s="53"/>
    </row>
    <row r="151" spans="2:6" s="3" customFormat="1" ht="12.75">
      <c r="B151" s="53"/>
      <c r="C151" s="53"/>
      <c r="D151" s="53"/>
      <c r="E151" s="54"/>
      <c r="F151" s="53"/>
    </row>
    <row r="152" spans="2:6" s="3" customFormat="1" ht="12.75">
      <c r="B152" s="53"/>
      <c r="C152" s="53"/>
      <c r="D152" s="53"/>
      <c r="E152" s="54"/>
      <c r="F152" s="53"/>
    </row>
    <row r="153" spans="2:6" s="3" customFormat="1" ht="12.75">
      <c r="B153" s="53"/>
      <c r="C153" s="53"/>
      <c r="D153" s="53"/>
      <c r="E153" s="54"/>
      <c r="F153" s="53"/>
    </row>
    <row r="154" spans="2:6" s="3" customFormat="1" ht="12.75">
      <c r="B154" s="53"/>
      <c r="C154" s="53"/>
      <c r="D154" s="53"/>
      <c r="E154" s="54"/>
      <c r="F154" s="53"/>
    </row>
    <row r="155" spans="2:6" s="3" customFormat="1" ht="12.75">
      <c r="B155" s="53"/>
      <c r="C155" s="53"/>
      <c r="D155" s="53"/>
      <c r="E155" s="54"/>
      <c r="F155" s="53"/>
    </row>
    <row r="156" spans="2:6" s="3" customFormat="1" ht="12.75">
      <c r="B156" s="53"/>
      <c r="C156" s="53"/>
      <c r="D156" s="53"/>
      <c r="E156" s="54"/>
      <c r="F156" s="53"/>
    </row>
    <row r="157" spans="2:6" s="3" customFormat="1" ht="12.75">
      <c r="B157" s="53"/>
      <c r="C157" s="53"/>
      <c r="D157" s="53"/>
      <c r="E157" s="54"/>
      <c r="F157" s="53"/>
    </row>
    <row r="158" spans="2:6" s="3" customFormat="1" ht="12.75">
      <c r="B158" s="53"/>
      <c r="C158" s="53"/>
      <c r="D158" s="53"/>
      <c r="E158" s="54"/>
      <c r="F158" s="53"/>
    </row>
    <row r="159" spans="2:6" s="3" customFormat="1" ht="12.75">
      <c r="B159" s="53"/>
      <c r="C159" s="53"/>
      <c r="D159" s="53"/>
      <c r="E159" s="54"/>
      <c r="F159" s="53"/>
    </row>
    <row r="160" spans="2:6" s="3" customFormat="1" ht="12.75">
      <c r="B160" s="53"/>
      <c r="C160" s="53"/>
      <c r="D160" s="53"/>
      <c r="E160" s="54"/>
      <c r="F160" s="53"/>
    </row>
    <row r="161" spans="2:6" s="3" customFormat="1" ht="12.75">
      <c r="B161" s="53"/>
      <c r="C161" s="53"/>
      <c r="D161" s="53"/>
      <c r="E161" s="54"/>
      <c r="F161" s="53"/>
    </row>
    <row r="162" spans="2:6" s="3" customFormat="1" ht="12.75">
      <c r="B162" s="53"/>
      <c r="C162" s="53"/>
      <c r="D162" s="53"/>
      <c r="E162" s="54"/>
      <c r="F162" s="53"/>
    </row>
    <row r="163" spans="2:6" s="3" customFormat="1" ht="12.75">
      <c r="B163" s="53"/>
      <c r="C163" s="53"/>
      <c r="D163" s="53"/>
      <c r="E163" s="54"/>
      <c r="F163" s="53"/>
    </row>
    <row r="164" spans="2:6" s="3" customFormat="1" ht="12.75">
      <c r="B164" s="53"/>
      <c r="C164" s="53"/>
      <c r="D164" s="53"/>
      <c r="E164" s="54"/>
      <c r="F164" s="53"/>
    </row>
    <row r="165" spans="2:6" s="3" customFormat="1" ht="12.75">
      <c r="B165" s="53"/>
      <c r="C165" s="53"/>
      <c r="D165" s="53"/>
      <c r="E165" s="54"/>
      <c r="F165" s="53"/>
    </row>
    <row r="166" spans="2:6" s="3" customFormat="1" ht="12.75">
      <c r="B166" s="53"/>
      <c r="C166" s="53"/>
      <c r="D166" s="53"/>
      <c r="E166" s="54"/>
      <c r="F166" s="53"/>
    </row>
    <row r="167" spans="2:6" s="3" customFormat="1" ht="12.75">
      <c r="B167" s="53"/>
      <c r="C167" s="53"/>
      <c r="D167" s="53"/>
      <c r="E167" s="54"/>
      <c r="F167" s="53"/>
    </row>
    <row r="168" spans="2:6" s="3" customFormat="1" ht="12.75">
      <c r="B168" s="53"/>
      <c r="C168" s="53"/>
      <c r="D168" s="53"/>
      <c r="E168" s="54"/>
      <c r="F168" s="53"/>
    </row>
    <row r="169" spans="2:6" s="3" customFormat="1" ht="12.75">
      <c r="B169" s="53"/>
      <c r="C169" s="53"/>
      <c r="D169" s="53"/>
      <c r="E169" s="54"/>
      <c r="F169" s="53"/>
    </row>
    <row r="170" spans="2:6" s="3" customFormat="1" ht="12.75">
      <c r="B170" s="53"/>
      <c r="C170" s="53"/>
      <c r="D170" s="53"/>
      <c r="E170" s="54"/>
      <c r="F170" s="53"/>
    </row>
    <row r="171" spans="2:6" s="3" customFormat="1" ht="12.75">
      <c r="B171" s="53"/>
      <c r="C171" s="53"/>
      <c r="D171" s="53"/>
      <c r="E171" s="54"/>
      <c r="F171" s="53"/>
    </row>
    <row r="172" spans="2:6" s="3" customFormat="1" ht="12.75">
      <c r="B172" s="53"/>
      <c r="C172" s="53"/>
      <c r="D172" s="53"/>
      <c r="E172" s="54"/>
      <c r="F172" s="53"/>
    </row>
    <row r="173" spans="2:6" s="3" customFormat="1" ht="12.75">
      <c r="B173" s="53"/>
      <c r="C173" s="53"/>
      <c r="D173" s="53"/>
      <c r="E173" s="54"/>
      <c r="F173" s="53"/>
    </row>
    <row r="174" spans="2:6" s="3" customFormat="1" ht="12.75">
      <c r="B174" s="53"/>
      <c r="C174" s="53"/>
      <c r="D174" s="53"/>
      <c r="E174" s="54"/>
      <c r="F174" s="53"/>
    </row>
    <row r="175" spans="2:6" s="3" customFormat="1" ht="12.75">
      <c r="B175" s="53"/>
      <c r="C175" s="53"/>
      <c r="D175" s="53"/>
      <c r="E175" s="54"/>
      <c r="F175" s="53"/>
    </row>
    <row r="176" spans="2:6" s="3" customFormat="1" ht="12.75">
      <c r="B176" s="53"/>
      <c r="C176" s="53"/>
      <c r="D176" s="53"/>
      <c r="E176" s="54"/>
      <c r="F176" s="53"/>
    </row>
    <row r="177" spans="2:6" s="3" customFormat="1" ht="12.75">
      <c r="B177" s="53"/>
      <c r="C177" s="53"/>
      <c r="D177" s="53"/>
      <c r="E177" s="54"/>
      <c r="F177" s="53"/>
    </row>
    <row r="178" spans="2:6" s="3" customFormat="1" ht="12.75">
      <c r="B178" s="53"/>
      <c r="C178" s="53"/>
      <c r="D178" s="53"/>
      <c r="E178" s="54"/>
      <c r="F178" s="53"/>
    </row>
    <row r="179" spans="2:6" s="3" customFormat="1" ht="12.75">
      <c r="B179" s="53"/>
      <c r="C179" s="53"/>
      <c r="D179" s="53"/>
      <c r="E179" s="54"/>
      <c r="F179" s="53"/>
    </row>
    <row r="180" spans="2:6" s="3" customFormat="1" ht="12.75">
      <c r="B180" s="53"/>
      <c r="C180" s="53"/>
      <c r="D180" s="53"/>
      <c r="E180" s="54"/>
      <c r="F180" s="53"/>
    </row>
    <row r="181" spans="2:6" s="3" customFormat="1" ht="12.75">
      <c r="B181" s="53"/>
      <c r="C181" s="53"/>
      <c r="D181" s="53"/>
      <c r="E181" s="54"/>
      <c r="F181" s="53"/>
    </row>
    <row r="182" spans="2:6" s="3" customFormat="1" ht="12.75">
      <c r="B182" s="53"/>
      <c r="C182" s="53"/>
      <c r="D182" s="53"/>
      <c r="E182" s="54"/>
      <c r="F182" s="53"/>
    </row>
    <row r="183" spans="2:6" s="3" customFormat="1" ht="12.75">
      <c r="B183" s="53"/>
      <c r="C183" s="53"/>
      <c r="D183" s="53"/>
      <c r="E183" s="54"/>
      <c r="F183" s="53"/>
    </row>
    <row r="184" spans="2:6" s="3" customFormat="1" ht="12.75">
      <c r="B184" s="53"/>
      <c r="C184" s="53"/>
      <c r="D184" s="53"/>
      <c r="E184" s="54"/>
      <c r="F184" s="53"/>
    </row>
    <row r="185" spans="2:6" s="3" customFormat="1" ht="12.75">
      <c r="B185" s="53"/>
      <c r="C185" s="53"/>
      <c r="D185" s="53"/>
      <c r="E185" s="54"/>
      <c r="F185" s="53"/>
    </row>
    <row r="186" spans="2:6" s="3" customFormat="1" ht="12.75">
      <c r="B186" s="53"/>
      <c r="C186" s="53"/>
      <c r="D186" s="53"/>
      <c r="E186" s="54"/>
      <c r="F186" s="53"/>
    </row>
    <row r="187" spans="2:6" s="3" customFormat="1" ht="12.75">
      <c r="B187" s="53"/>
      <c r="C187" s="53"/>
      <c r="D187" s="53"/>
      <c r="E187" s="54"/>
      <c r="F187" s="53"/>
    </row>
    <row r="188" spans="2:6" s="3" customFormat="1" ht="12.75">
      <c r="B188" s="53"/>
      <c r="C188" s="53"/>
      <c r="D188" s="53"/>
      <c r="E188" s="54"/>
      <c r="F188" s="53"/>
    </row>
    <row r="189" spans="2:6" s="3" customFormat="1" ht="12.75">
      <c r="B189" s="53"/>
      <c r="C189" s="53"/>
      <c r="D189" s="53"/>
      <c r="E189" s="54"/>
      <c r="F189" s="53"/>
    </row>
    <row r="190" spans="2:6" s="3" customFormat="1" ht="12.75">
      <c r="B190" s="53"/>
      <c r="C190" s="53"/>
      <c r="D190" s="53"/>
      <c r="E190" s="54"/>
      <c r="F190" s="53"/>
    </row>
    <row r="191" spans="2:6" s="3" customFormat="1" ht="12.75">
      <c r="B191" s="53"/>
      <c r="C191" s="53"/>
      <c r="D191" s="53"/>
      <c r="E191" s="54"/>
      <c r="F191" s="53"/>
    </row>
    <row r="192" spans="2:6" s="3" customFormat="1" ht="12.75">
      <c r="B192" s="53"/>
      <c r="C192" s="53"/>
      <c r="D192" s="53"/>
      <c r="E192" s="54"/>
      <c r="F192" s="53"/>
    </row>
    <row r="193" spans="2:6" s="3" customFormat="1" ht="12.75">
      <c r="B193" s="53"/>
      <c r="C193" s="53"/>
      <c r="D193" s="53"/>
      <c r="E193" s="54"/>
      <c r="F193" s="53"/>
    </row>
    <row r="194" spans="2:6" s="3" customFormat="1" ht="12.75">
      <c r="B194" s="53"/>
      <c r="C194" s="53"/>
      <c r="D194" s="53"/>
      <c r="E194" s="54"/>
      <c r="F194" s="53"/>
    </row>
    <row r="195" spans="2:6" s="3" customFormat="1" ht="12.75">
      <c r="B195" s="53"/>
      <c r="C195" s="53"/>
      <c r="D195" s="53"/>
      <c r="E195" s="54"/>
      <c r="F195" s="53"/>
    </row>
    <row r="196" spans="2:6" s="3" customFormat="1" ht="12.75">
      <c r="B196" s="53"/>
      <c r="C196" s="53"/>
      <c r="D196" s="53"/>
      <c r="E196" s="54"/>
      <c r="F196" s="53"/>
    </row>
    <row r="197" spans="2:6" s="3" customFormat="1" ht="12.75">
      <c r="B197" s="53"/>
      <c r="C197" s="53"/>
      <c r="D197" s="53"/>
      <c r="E197" s="54"/>
      <c r="F197" s="53"/>
    </row>
    <row r="198" spans="2:6" s="3" customFormat="1" ht="12.75">
      <c r="B198"/>
      <c r="C198"/>
      <c r="D198"/>
      <c r="E198" s="54"/>
      <c r="F198"/>
    </row>
    <row r="199" spans="2:6" s="3" customFormat="1" ht="12.75">
      <c r="B199"/>
      <c r="C199"/>
      <c r="D199"/>
      <c r="E199" s="54"/>
      <c r="F199"/>
    </row>
    <row r="200" spans="2:6" s="3" customFormat="1" ht="12.75">
      <c r="B200"/>
      <c r="C200"/>
      <c r="D200"/>
      <c r="E200" s="54"/>
      <c r="F200"/>
    </row>
    <row r="201" spans="2:6" s="3" customFormat="1" ht="12.75">
      <c r="B201"/>
      <c r="C201"/>
      <c r="D201"/>
      <c r="E201" s="54"/>
      <c r="F201"/>
    </row>
    <row r="202" spans="2:6" s="3" customFormat="1" ht="12.75">
      <c r="B202"/>
      <c r="C202"/>
      <c r="D202"/>
      <c r="E202" s="54"/>
      <c r="F202"/>
    </row>
    <row r="203" spans="2:6" s="3" customFormat="1" ht="12.75">
      <c r="B203"/>
      <c r="C203"/>
      <c r="D203"/>
      <c r="E203" s="54"/>
      <c r="F203"/>
    </row>
    <row r="204" spans="2:6" s="3" customFormat="1" ht="12.75">
      <c r="B204"/>
      <c r="C204"/>
      <c r="D204"/>
      <c r="E204" s="54"/>
      <c r="F204"/>
    </row>
    <row r="205" spans="2:6" s="3" customFormat="1" ht="12.75">
      <c r="B205"/>
      <c r="C205"/>
      <c r="D205"/>
      <c r="E205" s="54"/>
      <c r="F205"/>
    </row>
    <row r="206" spans="2:6" s="3" customFormat="1" ht="12.75">
      <c r="B206"/>
      <c r="C206"/>
      <c r="D206"/>
      <c r="E206"/>
      <c r="F206"/>
    </row>
    <row r="207" spans="2:6" s="3" customFormat="1" ht="12.75">
      <c r="B207"/>
      <c r="C207"/>
      <c r="D207"/>
      <c r="E207"/>
      <c r="F207"/>
    </row>
  </sheetData>
  <sheetProtection formatCells="0" formatColumns="0" formatRows="0" insertRows="0" insertHyperlinks="0" deleteColumns="0" deleteRows="0" sort="0" autoFilter="0" pivotTables="0"/>
  <mergeCells count="2">
    <mergeCell ref="B4:F4"/>
    <mergeCell ref="D10:F10"/>
  </mergeCells>
  <dataValidations count="11">
    <dataValidation errorStyle="information" type="custom" operator="notEqual" showInputMessage="1" showErrorMessage="1" errorTitle="RFC" error="VERIFIQUE SU RFC " sqref="P3">
      <formula1>IF(U13&lt;&gt;4,1,0)</formula1>
    </dataValidation>
    <dataValidation type="custom" operator="equal" allowBlank="1" showInputMessage="1" showErrorMessage="1" promptTitle="ANOTAR EL RFC" prompt="CON MAYÚSCULAS,&#10;SIN ESPACIOS Y SIN GUIONES." errorTitle="RFC" error="ANOTAR EL RFC, CORRECTAMENTE." sqref="D8">
      <formula1>U13=4</formula1>
    </dataValidation>
    <dataValidation type="textLength" allowBlank="1" showInputMessage="1" showErrorMessage="1" errorTitle="NÚMERO DE IDENTIFICACIÓN FISCAL" error="ANOTAR HASTA 40 CARACTERES (CONSIDERANDO ESPACIOS)." sqref="F17:F197">
      <formula1>1</formula1>
      <formula2>40</formula2>
    </dataValidation>
    <dataValidation type="textLength" allowBlank="1" showInputMessage="1" showErrorMessage="1" errorTitle="PAÍS DE RESIDENCIA" error="ANOTAR HASTA 40 CARACTERES (CONSIDERANDO ESPACIOS)" sqref="D17:D197">
      <formula1>1</formula1>
      <formula2>40</formula2>
    </dataValidation>
    <dataValidation type="textLength" allowBlank="1" showInputMessage="1" showErrorMessage="1" errorTitle="NOMBRE" error="ANOTAR HASTA 120 CARACTERES (CONSIDERANDO ESPACIOS)" sqref="C17:C197">
      <formula1>1</formula1>
      <formula2>120</formula2>
    </dataValidation>
    <dataValidation type="textLength" allowBlank="1" showInputMessage="1" showErrorMessage="1" errorTitle="NOMBRE, DENOMINACIÓN O RAZÓN " error="ANOTAR DE 1 A 120 CARACTERES (INCLUYENDO ESPACIOS)." sqref="D10:F10">
      <formula1>1</formula1>
      <formula2>120</formula2>
    </dataValidation>
    <dataValidation type="list" allowBlank="1" showInputMessage="1" showErrorMessage="1" prompt="EJERCICIO FISCAL AL QUE CORRESPONDE LA RELACIÓN" sqref="D12">
      <formula1>$O$6:$O$24</formula1>
    </dataValidation>
    <dataValidation errorStyle="information" type="date" showInputMessage="1" showErrorMessage="1" error="VERIFIQUE LA FECHA" sqref="P7">
      <formula1>18264</formula1>
      <formula2>40909</formula2>
    </dataValidation>
    <dataValidation type="list" allowBlank="1" showInputMessage="1" showErrorMessage="1" sqref="B17:B197">
      <formula1>$N$6:$N$10</formula1>
    </dataValidation>
    <dataValidation allowBlank="1" showInputMessage="1" showErrorMessage="1" prompt="Para agregar un registro de socios, accionistas o asociados, escriba un valor o texto en una celda que esté situada justo debajo de la tabla." sqref="H20 G19 A24:A25 A22"/>
    <dataValidation type="textLength" allowBlank="1" showInputMessage="1" showErrorMessage="1" prompt="SE DEBERÁ ANOTAR, EN SU CASO, CALLE, NÚMERO Y/O LETRA EXTERIOR, NÚMERO Y/O LETRA INTERIOR, COLONIA, CÓDIGO POSTAL, TELÉFONO, CORREO ELECTRÓNICO, MUNICIPIO O DELEGACIÓN, CIUDAD O POBLACIÓN, ENTIDAD FEDERATIVA, PAÍS." errorTitle="DOMICILIO" error="ANOTAR HASTA 200 CARACTERES (CONSIDERANDO  ESPACIOS)" sqref="E17:E205">
      <formula1>1</formula1>
      <formula2>200</formula2>
    </dataValidation>
  </dataValidations>
  <printOptions/>
  <pageMargins left="0.75" right="0.75" top="1" bottom="1" header="0" footer="0"/>
  <pageSetup horizontalDpi="600" verticalDpi="600" orientation="portrait" scale="49" r:id="rId6"/>
  <rowBreaks count="3" manualBreakCount="3">
    <brk id="52" max="5" man="1"/>
    <brk id="101" max="5" man="1"/>
    <brk id="149" max="255" man="1"/>
  </rowBreaks>
  <drawing r:id="rId5"/>
  <legacyDrawing r:id="rId3"/>
  <oleObjects>
    <oleObject progId="MSPhotoEd.3" shapeId="1704836" r:id="rId2"/>
  </oleObjects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wTips"/>
  <dimension ref="A1:A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95.8515625" style="1" customWidth="1"/>
    <col min="2" max="2" width="21.140625" style="1" customWidth="1"/>
    <col min="3" max="8" width="11.421875" style="1" customWidth="1"/>
    <col min="9" max="9" width="17.140625" style="1" customWidth="1"/>
    <col min="10" max="10" width="11.421875" style="1" customWidth="1"/>
    <col min="11" max="11" width="17.8515625" style="1" customWidth="1"/>
    <col min="12" max="16384" width="11.421875" style="1" customWidth="1"/>
  </cols>
  <sheetData>
    <row r="1" ht="90">
      <c r="A1" s="57" t="s">
        <v>45</v>
      </c>
    </row>
    <row r="2" ht="213.75">
      <c r="A2" s="57" t="s">
        <v>49</v>
      </c>
    </row>
    <row r="3" ht="56.25">
      <c r="A3" s="57" t="s">
        <v>46</v>
      </c>
    </row>
    <row r="4" ht="11.25">
      <c r="A4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Lopez Jimenez</dc:creator>
  <cp:keywords/>
  <dc:description/>
  <cp:lastModifiedBy>FOSV7577</cp:lastModifiedBy>
  <cp:lastPrinted>2011-09-13T18:39:25Z</cp:lastPrinted>
  <dcterms:created xsi:type="dcterms:W3CDTF">2000-03-04T23:21:44Z</dcterms:created>
  <dcterms:modified xsi:type="dcterms:W3CDTF">2015-01-26T17:06:37Z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TC011003073082</vt:lpwstr>
  </property>
  <property fmtid="{D5CDD505-2E9C-101B-9397-08002B2CF9AE}" pid="3" name="xd_Signature">
    <vt:lpwstr/>
  </property>
  <property fmtid="{D5CDD505-2E9C-101B-9397-08002B2CF9AE}" pid="4" name="Order">
    <vt:lpwstr>10900.0000000000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